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Users\110056\Downloads\"/>
    </mc:Choice>
  </mc:AlternateContent>
  <xr:revisionPtr revIDLastSave="0" documentId="8_{3F2B1A29-36E7-4620-A9C8-CF92E9A043AD}" xr6:coauthVersionLast="47" xr6:coauthVersionMax="47" xr10:uidLastSave="{00000000-0000-0000-0000-000000000000}"/>
  <bookViews>
    <workbookView xWindow="-110" yWindow="-110" windowWidth="19420" windowHeight="10300" tabRatio="845" xr2:uid="{00000000-000D-0000-FFFF-FFFF00000000}"/>
  </bookViews>
  <sheets>
    <sheet name="General (1)" sheetId="21" r:id="rId1"/>
    <sheet name="Firm Assets (2)" sheetId="8" r:id="rId2"/>
    <sheet name="Strategy Assets (3)" sheetId="17" r:id="rId3"/>
    <sheet name="Classification (4)" sheetId="2" r:id="rId4"/>
    <sheet name="Team (5)" sheetId="1" r:id="rId5"/>
    <sheet name="Team Departures (6)" sheetId="9" r:id="rId6"/>
    <sheet name="Vehicles (7)" sheetId="16" r:id="rId7"/>
    <sheet name="Account &amp; Flow Details (8)" sheetId="7" r:id="rId8"/>
    <sheet name="Sectors - GICS (9)" sheetId="13" r:id="rId9"/>
    <sheet name="Portfolio Characteristics (10)" sheetId="12" r:id="rId10"/>
    <sheet name="MCap Breakdown (11)" sheetId="15" r:id="rId11"/>
    <sheet name="Geographic Allocation (12)" sheetId="25" r:id="rId12"/>
    <sheet name="Top Holdings (13)" sheetId="5" r:id="rId13"/>
    <sheet name="Holdings (14)" sheetId="22" r:id="rId14"/>
    <sheet name="Dispersion (15)" sheetId="4" r:id="rId15"/>
    <sheet name="Performance (16)" sheetId="3" r:id="rId16"/>
    <sheet name="Attribution (17)" sheetId="6" r:id="rId17"/>
    <sheet name="GICS Sector Attribution (18)" sheetId="26" r:id="rId18"/>
    <sheet name="Regional Attribution (19)" sheetId="27" r:id="rId19"/>
    <sheet name="Country Attribution (20)" sheetId="28" r:id="rId20"/>
  </sheets>
  <definedNames>
    <definedName name="_xlnm.Print_Area" localSheetId="7">'Account &amp; Flow Details (8)'!$B$2:$G$49</definedName>
    <definedName name="_xlnm.Print_Area" localSheetId="16">'Attribution (17)'!$B$2:$E$19</definedName>
    <definedName name="_xlnm.Print_Area" localSheetId="3">'Classification (4)'!$B$2:$Q$31</definedName>
    <definedName name="_xlnm.Print_Area" localSheetId="19">'Country Attribution (20)'!$A$1:$P$171</definedName>
    <definedName name="_xlnm.Print_Area" localSheetId="14">'Dispersion (15)'!$B$2:$F$23</definedName>
    <definedName name="_xlnm.Print_Area" localSheetId="1">'Firm Assets (2)'!$B$2:$G$37</definedName>
    <definedName name="_xlnm.Print_Area" localSheetId="13">'Holdings (14)'!$B$2:$K$519</definedName>
    <definedName name="_xlnm.Print_Area" localSheetId="10">'MCap Breakdown (11)'!$B$2:$J$28</definedName>
    <definedName name="_xlnm.Print_Area" localSheetId="15">'Performance (16)'!$B$2:$Q$322</definedName>
    <definedName name="_xlnm.Print_Area" localSheetId="9">'Portfolio Characteristics (10)'!$B$2:$J$53</definedName>
    <definedName name="_xlnm.Print_Area" localSheetId="8">'Sectors - GICS (9)'!$B$2:$J$29</definedName>
    <definedName name="_xlnm.Print_Area" localSheetId="2">'Strategy Assets (3)'!$B$2:$J$66</definedName>
    <definedName name="_xlnm.Print_Area" localSheetId="4">'Team (5)'!$B$2:$H$58</definedName>
    <definedName name="_xlnm.Print_Area" localSheetId="5">'Team Departures (6)'!$B$2:$I$53</definedName>
    <definedName name="_xlnm.Print_Area" localSheetId="12">'Top Holdings (13)'!$B$2:$L$30</definedName>
    <definedName name="_xlnm.Print_Area" localSheetId="6">'Vehicles (7)'!$B$2:$R$46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29" i="3" l="1"/>
  <c r="G429" i="3"/>
  <c r="F430" i="3"/>
  <c r="G430" i="3"/>
  <c r="F425" i="3"/>
  <c r="G425" i="3"/>
  <c r="F426" i="3"/>
  <c r="G426" i="3"/>
  <c r="F427" i="3"/>
  <c r="G427" i="3"/>
  <c r="F428" i="3"/>
  <c r="G428" i="3"/>
  <c r="D6" i="6"/>
  <c r="C17" i="7"/>
  <c r="F8" i="3"/>
  <c r="G8" i="3"/>
  <c r="F9" i="3"/>
  <c r="G9" i="3"/>
  <c r="F10" i="3"/>
  <c r="G10" i="3"/>
  <c r="F11" i="3"/>
  <c r="G11" i="3"/>
  <c r="F12" i="3"/>
  <c r="G12" i="3"/>
  <c r="F13" i="3"/>
  <c r="G13" i="3"/>
  <c r="F14" i="3"/>
  <c r="G14" i="3"/>
  <c r="F15" i="3"/>
  <c r="G15" i="3"/>
  <c r="F16" i="3"/>
  <c r="G16" i="3"/>
  <c r="F17" i="3"/>
  <c r="G17" i="3"/>
  <c r="F18" i="3"/>
  <c r="G18" i="3"/>
  <c r="F19" i="3"/>
  <c r="G19" i="3"/>
  <c r="F20" i="3"/>
  <c r="G20" i="3"/>
  <c r="F21" i="3"/>
  <c r="G21" i="3"/>
  <c r="F22" i="3"/>
  <c r="G22" i="3"/>
  <c r="F23" i="3"/>
  <c r="G23" i="3"/>
  <c r="F24" i="3"/>
  <c r="G24" i="3"/>
  <c r="F25" i="3"/>
  <c r="G25" i="3"/>
  <c r="F26" i="3"/>
  <c r="G26" i="3"/>
  <c r="F27" i="3"/>
  <c r="G27" i="3"/>
  <c r="F28" i="3"/>
  <c r="G28" i="3"/>
  <c r="F29" i="3"/>
  <c r="G29" i="3"/>
  <c r="F30" i="3"/>
  <c r="G30" i="3"/>
  <c r="F31" i="3"/>
  <c r="G31" i="3"/>
  <c r="F32" i="3"/>
  <c r="G32" i="3"/>
  <c r="F33" i="3"/>
  <c r="G33" i="3"/>
  <c r="F34" i="3"/>
  <c r="G34" i="3"/>
  <c r="F35" i="3"/>
  <c r="G35" i="3"/>
  <c r="F36" i="3"/>
  <c r="G36" i="3"/>
  <c r="F37" i="3"/>
  <c r="G37" i="3"/>
  <c r="F38" i="3"/>
  <c r="G38" i="3"/>
  <c r="F39" i="3"/>
  <c r="G39" i="3"/>
  <c r="F40" i="3"/>
  <c r="G40" i="3"/>
  <c r="F41" i="3"/>
  <c r="G41" i="3"/>
  <c r="F42" i="3"/>
  <c r="G42" i="3"/>
  <c r="F43" i="3"/>
  <c r="G43" i="3"/>
  <c r="F44" i="3"/>
  <c r="G44" i="3"/>
  <c r="F45" i="3"/>
  <c r="G45" i="3"/>
  <c r="F46" i="3"/>
  <c r="G46" i="3"/>
  <c r="F47" i="3"/>
  <c r="G47" i="3"/>
  <c r="F48" i="3"/>
  <c r="G48" i="3"/>
  <c r="F49" i="3"/>
  <c r="G49" i="3"/>
  <c r="F50" i="3"/>
  <c r="G50" i="3"/>
  <c r="F51" i="3"/>
  <c r="G51" i="3"/>
  <c r="F52" i="3"/>
  <c r="G52" i="3"/>
  <c r="F53" i="3"/>
  <c r="G53" i="3"/>
  <c r="F54" i="3"/>
  <c r="G54" i="3"/>
  <c r="F55" i="3"/>
  <c r="G55" i="3"/>
  <c r="F56" i="3"/>
  <c r="G56" i="3"/>
  <c r="F57" i="3"/>
  <c r="G57" i="3"/>
  <c r="F58" i="3"/>
  <c r="G58" i="3"/>
  <c r="F59" i="3"/>
  <c r="G59" i="3"/>
  <c r="F60" i="3"/>
  <c r="G60" i="3"/>
  <c r="F61" i="3"/>
  <c r="G61" i="3"/>
  <c r="F62" i="3"/>
  <c r="G62" i="3"/>
  <c r="F63" i="3"/>
  <c r="G63" i="3"/>
  <c r="F64" i="3"/>
  <c r="G64" i="3"/>
  <c r="F65" i="3"/>
  <c r="G65" i="3"/>
  <c r="F66" i="3"/>
  <c r="G66" i="3"/>
  <c r="F67" i="3"/>
  <c r="G67" i="3"/>
  <c r="F68" i="3"/>
  <c r="G68" i="3"/>
  <c r="F69" i="3"/>
  <c r="G69" i="3"/>
  <c r="F70" i="3"/>
  <c r="G70" i="3"/>
  <c r="F71" i="3"/>
  <c r="G71" i="3"/>
  <c r="F72" i="3"/>
  <c r="G72" i="3"/>
  <c r="F73" i="3"/>
  <c r="G73" i="3"/>
  <c r="F74" i="3"/>
  <c r="G74" i="3"/>
  <c r="F75" i="3"/>
  <c r="G75" i="3"/>
  <c r="F76" i="3"/>
  <c r="G76" i="3"/>
  <c r="F77" i="3"/>
  <c r="G77" i="3"/>
  <c r="F78" i="3"/>
  <c r="G78" i="3"/>
  <c r="F79" i="3"/>
  <c r="G79" i="3"/>
  <c r="F80" i="3"/>
  <c r="G80" i="3"/>
  <c r="F81" i="3"/>
  <c r="G81" i="3"/>
  <c r="F82" i="3"/>
  <c r="G82" i="3"/>
  <c r="F83" i="3"/>
  <c r="G83" i="3"/>
  <c r="F84" i="3"/>
  <c r="G84" i="3"/>
  <c r="F85" i="3"/>
  <c r="G85" i="3"/>
  <c r="F86" i="3"/>
  <c r="G86" i="3"/>
  <c r="F87" i="3"/>
  <c r="G87" i="3"/>
  <c r="F88" i="3"/>
  <c r="G88" i="3"/>
  <c r="F89" i="3"/>
  <c r="G89" i="3"/>
  <c r="F90" i="3"/>
  <c r="G90" i="3"/>
  <c r="F91" i="3"/>
  <c r="G91" i="3"/>
  <c r="F92" i="3"/>
  <c r="G92" i="3"/>
  <c r="F93" i="3"/>
  <c r="G93" i="3"/>
  <c r="F94" i="3"/>
  <c r="G94" i="3"/>
  <c r="F95" i="3"/>
  <c r="G95" i="3"/>
  <c r="F96" i="3"/>
  <c r="G96" i="3"/>
  <c r="F97" i="3"/>
  <c r="G97" i="3"/>
  <c r="F98" i="3"/>
  <c r="G98" i="3"/>
  <c r="F99" i="3"/>
  <c r="G99" i="3"/>
  <c r="F100" i="3"/>
  <c r="G100" i="3"/>
  <c r="F101" i="3"/>
  <c r="G101" i="3"/>
  <c r="F102" i="3"/>
  <c r="G102" i="3"/>
  <c r="F103" i="3"/>
  <c r="G103" i="3"/>
  <c r="F104" i="3"/>
  <c r="G104" i="3"/>
  <c r="F105" i="3"/>
  <c r="G105" i="3"/>
  <c r="F106" i="3"/>
  <c r="G106" i="3"/>
  <c r="F107" i="3"/>
  <c r="G107" i="3"/>
  <c r="F108" i="3"/>
  <c r="G108" i="3"/>
  <c r="F109" i="3"/>
  <c r="G109" i="3"/>
  <c r="F110" i="3"/>
  <c r="G110" i="3"/>
  <c r="F111" i="3"/>
  <c r="G111" i="3"/>
  <c r="F112" i="3"/>
  <c r="G112" i="3"/>
  <c r="F113" i="3"/>
  <c r="G113" i="3"/>
  <c r="F114" i="3"/>
  <c r="G114" i="3"/>
  <c r="F115" i="3"/>
  <c r="G115" i="3"/>
  <c r="F116" i="3"/>
  <c r="G116" i="3"/>
  <c r="F117" i="3"/>
  <c r="G117" i="3"/>
  <c r="F118" i="3"/>
  <c r="G118" i="3"/>
  <c r="F119" i="3"/>
  <c r="G119" i="3"/>
  <c r="F120" i="3"/>
  <c r="G120" i="3"/>
  <c r="F121" i="3"/>
  <c r="G121" i="3"/>
  <c r="F122" i="3"/>
  <c r="G122" i="3"/>
  <c r="F123" i="3"/>
  <c r="G123" i="3"/>
  <c r="F124" i="3"/>
  <c r="G124" i="3"/>
  <c r="F125" i="3"/>
  <c r="G125" i="3"/>
  <c r="F126" i="3"/>
  <c r="G126" i="3"/>
  <c r="F127" i="3"/>
  <c r="G127" i="3"/>
  <c r="F128" i="3"/>
  <c r="G128" i="3"/>
  <c r="F129" i="3"/>
  <c r="G129" i="3"/>
  <c r="F130" i="3"/>
  <c r="G130" i="3"/>
  <c r="F131" i="3"/>
  <c r="G131" i="3"/>
  <c r="F132" i="3"/>
  <c r="G132" i="3"/>
  <c r="F133" i="3"/>
  <c r="G133" i="3"/>
  <c r="F134" i="3"/>
  <c r="G134" i="3"/>
  <c r="F135" i="3"/>
  <c r="G135" i="3"/>
  <c r="F136" i="3"/>
  <c r="G136" i="3"/>
  <c r="F137" i="3"/>
  <c r="G137" i="3"/>
  <c r="F138" i="3"/>
  <c r="G138" i="3"/>
  <c r="F139" i="3"/>
  <c r="G139" i="3"/>
  <c r="F140" i="3"/>
  <c r="G140" i="3"/>
  <c r="F141" i="3"/>
  <c r="G141" i="3"/>
  <c r="F142" i="3"/>
  <c r="G142" i="3"/>
  <c r="F143" i="3"/>
  <c r="G143" i="3"/>
  <c r="F144" i="3"/>
  <c r="G144" i="3"/>
  <c r="F145" i="3"/>
  <c r="G145" i="3"/>
  <c r="F146" i="3"/>
  <c r="G146" i="3"/>
  <c r="F147" i="3"/>
  <c r="G147" i="3"/>
  <c r="F148" i="3"/>
  <c r="G148" i="3"/>
  <c r="F149" i="3"/>
  <c r="G149" i="3"/>
  <c r="F150" i="3"/>
  <c r="G150" i="3"/>
  <c r="F151" i="3"/>
  <c r="G151" i="3"/>
  <c r="F152" i="3"/>
  <c r="G152" i="3"/>
  <c r="F153" i="3"/>
  <c r="G153" i="3"/>
  <c r="F154" i="3"/>
  <c r="G154" i="3"/>
  <c r="F155" i="3"/>
  <c r="G155" i="3"/>
  <c r="F156" i="3"/>
  <c r="G156" i="3"/>
  <c r="F157" i="3"/>
  <c r="G157" i="3"/>
  <c r="F158" i="3"/>
  <c r="G158" i="3"/>
  <c r="F159" i="3"/>
  <c r="G159" i="3"/>
  <c r="F160" i="3"/>
  <c r="G160" i="3"/>
  <c r="F161" i="3"/>
  <c r="G161" i="3"/>
  <c r="F162" i="3"/>
  <c r="G162" i="3"/>
  <c r="F163" i="3"/>
  <c r="G163" i="3"/>
  <c r="F164" i="3"/>
  <c r="G164" i="3"/>
  <c r="F165" i="3"/>
  <c r="G165" i="3"/>
  <c r="F166" i="3"/>
  <c r="G166" i="3"/>
  <c r="F167" i="3"/>
  <c r="G167" i="3"/>
  <c r="F168" i="3"/>
  <c r="G168" i="3"/>
  <c r="F169" i="3"/>
  <c r="G169" i="3"/>
  <c r="F170" i="3"/>
  <c r="G170" i="3"/>
  <c r="F171" i="3"/>
  <c r="G171" i="3"/>
  <c r="F172" i="3"/>
  <c r="G172" i="3"/>
  <c r="F173" i="3"/>
  <c r="G173" i="3"/>
  <c r="F174" i="3"/>
  <c r="G174" i="3"/>
  <c r="F175" i="3"/>
  <c r="G175" i="3"/>
  <c r="F176" i="3"/>
  <c r="G176" i="3"/>
  <c r="F177" i="3"/>
  <c r="G177" i="3"/>
  <c r="F178" i="3"/>
  <c r="G178" i="3"/>
  <c r="F179" i="3"/>
  <c r="G179" i="3"/>
  <c r="F180" i="3"/>
  <c r="G180" i="3"/>
  <c r="F181" i="3"/>
  <c r="G181" i="3"/>
  <c r="F182" i="3"/>
  <c r="G182" i="3"/>
  <c r="F183" i="3"/>
  <c r="G183" i="3"/>
  <c r="F184" i="3"/>
  <c r="G184" i="3"/>
  <c r="F185" i="3"/>
  <c r="G185" i="3"/>
  <c r="F186" i="3"/>
  <c r="G186" i="3"/>
  <c r="F187" i="3"/>
  <c r="G187" i="3"/>
  <c r="F188" i="3"/>
  <c r="G188" i="3"/>
  <c r="F189" i="3"/>
  <c r="G189" i="3"/>
  <c r="F190" i="3"/>
  <c r="G190" i="3"/>
  <c r="F191" i="3"/>
  <c r="G191" i="3"/>
  <c r="F192" i="3"/>
  <c r="G192" i="3"/>
  <c r="F193" i="3"/>
  <c r="G193" i="3"/>
  <c r="F194" i="3"/>
  <c r="G194" i="3"/>
  <c r="F195" i="3"/>
  <c r="G195" i="3"/>
  <c r="F196" i="3"/>
  <c r="G196" i="3"/>
  <c r="F197" i="3"/>
  <c r="G197" i="3"/>
  <c r="F198" i="3"/>
  <c r="G198" i="3"/>
  <c r="F199" i="3"/>
  <c r="G199" i="3"/>
  <c r="F200" i="3"/>
  <c r="G200" i="3"/>
  <c r="F201" i="3"/>
  <c r="G201" i="3"/>
  <c r="F202" i="3"/>
  <c r="G202" i="3"/>
  <c r="F203" i="3"/>
  <c r="G203" i="3"/>
  <c r="F204" i="3"/>
  <c r="G204" i="3"/>
  <c r="F205" i="3"/>
  <c r="G205" i="3"/>
  <c r="F206" i="3"/>
  <c r="G206" i="3"/>
  <c r="F207" i="3"/>
  <c r="G207" i="3"/>
  <c r="F208" i="3"/>
  <c r="G208" i="3"/>
  <c r="F209" i="3"/>
  <c r="G209" i="3"/>
  <c r="F210" i="3"/>
  <c r="G210" i="3"/>
  <c r="F211" i="3"/>
  <c r="G211" i="3"/>
  <c r="F212" i="3"/>
  <c r="G212" i="3"/>
  <c r="F213" i="3"/>
  <c r="G213" i="3"/>
  <c r="F214" i="3"/>
  <c r="G214" i="3"/>
  <c r="F215" i="3"/>
  <c r="G215" i="3"/>
  <c r="F216" i="3"/>
  <c r="G216" i="3"/>
  <c r="F217" i="3"/>
  <c r="G217" i="3"/>
  <c r="F218" i="3"/>
  <c r="G218" i="3"/>
  <c r="F219" i="3"/>
  <c r="G219" i="3"/>
  <c r="F220" i="3"/>
  <c r="G220" i="3"/>
  <c r="F221" i="3"/>
  <c r="G221" i="3"/>
  <c r="F222" i="3"/>
  <c r="G222" i="3"/>
  <c r="F223" i="3"/>
  <c r="G223" i="3"/>
  <c r="F224" i="3"/>
  <c r="G224" i="3"/>
  <c r="F225" i="3"/>
  <c r="G225" i="3"/>
  <c r="F226" i="3"/>
  <c r="G226" i="3"/>
  <c r="F227" i="3"/>
  <c r="G227" i="3"/>
  <c r="F228" i="3"/>
  <c r="G228" i="3"/>
  <c r="F229" i="3"/>
  <c r="G229" i="3"/>
  <c r="F230" i="3"/>
  <c r="G230" i="3"/>
  <c r="F231" i="3"/>
  <c r="G231" i="3"/>
  <c r="F232" i="3"/>
  <c r="G232" i="3"/>
  <c r="F233" i="3"/>
  <c r="G233" i="3"/>
  <c r="F234" i="3"/>
  <c r="G234" i="3"/>
  <c r="F235" i="3"/>
  <c r="G235" i="3"/>
  <c r="F236" i="3"/>
  <c r="G236" i="3"/>
  <c r="F237" i="3"/>
  <c r="G237" i="3"/>
  <c r="F238" i="3"/>
  <c r="G238" i="3"/>
  <c r="F239" i="3"/>
  <c r="G239" i="3"/>
  <c r="F240" i="3"/>
  <c r="G240" i="3"/>
  <c r="F241" i="3"/>
  <c r="G241" i="3"/>
  <c r="F242" i="3"/>
  <c r="G242" i="3"/>
  <c r="F243" i="3"/>
  <c r="G243" i="3"/>
  <c r="F244" i="3"/>
  <c r="G244" i="3"/>
  <c r="F245" i="3"/>
  <c r="G245" i="3"/>
  <c r="F246" i="3"/>
  <c r="G246" i="3"/>
  <c r="F247" i="3"/>
  <c r="G247" i="3"/>
  <c r="F248" i="3"/>
  <c r="G248" i="3"/>
  <c r="F249" i="3"/>
  <c r="G249" i="3"/>
  <c r="F250" i="3"/>
  <c r="G250" i="3"/>
  <c r="F251" i="3"/>
  <c r="G251" i="3"/>
  <c r="F252" i="3"/>
  <c r="G252" i="3"/>
  <c r="F253" i="3"/>
  <c r="G253" i="3"/>
  <c r="F254" i="3"/>
  <c r="G254" i="3"/>
  <c r="F255" i="3"/>
  <c r="G255" i="3"/>
  <c r="F256" i="3"/>
  <c r="G256" i="3"/>
  <c r="F257" i="3"/>
  <c r="G257" i="3"/>
  <c r="F258" i="3"/>
  <c r="G258" i="3"/>
  <c r="F259" i="3"/>
  <c r="G259" i="3"/>
  <c r="F260" i="3"/>
  <c r="G260" i="3"/>
  <c r="F261" i="3"/>
  <c r="G261" i="3"/>
  <c r="F262" i="3"/>
  <c r="G262" i="3"/>
  <c r="F263" i="3"/>
  <c r="G263" i="3"/>
  <c r="F264" i="3"/>
  <c r="G264" i="3"/>
  <c r="F265" i="3"/>
  <c r="G265" i="3"/>
  <c r="F266" i="3"/>
  <c r="G266" i="3"/>
  <c r="F267" i="3"/>
  <c r="G267" i="3"/>
  <c r="F268" i="3"/>
  <c r="G268" i="3"/>
  <c r="F269" i="3"/>
  <c r="G269" i="3"/>
  <c r="F270" i="3"/>
  <c r="G270" i="3"/>
  <c r="F271" i="3"/>
  <c r="G271" i="3"/>
  <c r="F272" i="3"/>
  <c r="G272" i="3"/>
  <c r="F273" i="3"/>
  <c r="G273" i="3"/>
  <c r="F274" i="3"/>
  <c r="G274" i="3"/>
  <c r="F275" i="3"/>
  <c r="G275" i="3"/>
  <c r="F276" i="3"/>
  <c r="G276" i="3"/>
  <c r="F277" i="3"/>
  <c r="G277" i="3"/>
  <c r="F278" i="3"/>
  <c r="G278" i="3"/>
  <c r="F279" i="3"/>
  <c r="G279" i="3"/>
  <c r="F280" i="3"/>
  <c r="G280" i="3"/>
  <c r="F281" i="3"/>
  <c r="G281" i="3"/>
  <c r="F282" i="3"/>
  <c r="G282" i="3"/>
  <c r="F283" i="3"/>
  <c r="G283" i="3"/>
  <c r="F284" i="3"/>
  <c r="G284" i="3"/>
  <c r="F285" i="3"/>
  <c r="G285" i="3"/>
  <c r="F286" i="3"/>
  <c r="G286" i="3"/>
  <c r="F287" i="3"/>
  <c r="G287" i="3"/>
  <c r="F288" i="3"/>
  <c r="G288" i="3"/>
  <c r="F289" i="3"/>
  <c r="G289" i="3"/>
  <c r="F290" i="3"/>
  <c r="G290" i="3"/>
  <c r="F291" i="3"/>
  <c r="G291" i="3"/>
  <c r="F292" i="3"/>
  <c r="G292" i="3"/>
  <c r="F293" i="3"/>
  <c r="G293" i="3"/>
  <c r="F294" i="3"/>
  <c r="G294" i="3"/>
  <c r="F295" i="3"/>
  <c r="G295" i="3"/>
  <c r="F296" i="3"/>
  <c r="G296" i="3"/>
  <c r="F297" i="3"/>
  <c r="G297" i="3"/>
  <c r="F298" i="3"/>
  <c r="G298" i="3"/>
  <c r="F299" i="3"/>
  <c r="G299" i="3"/>
  <c r="F300" i="3"/>
  <c r="G300" i="3"/>
  <c r="F301" i="3"/>
  <c r="G301" i="3"/>
  <c r="F302" i="3"/>
  <c r="G302" i="3"/>
  <c r="F303" i="3"/>
  <c r="G303" i="3"/>
  <c r="F304" i="3"/>
  <c r="G304" i="3"/>
  <c r="F305" i="3"/>
  <c r="G305" i="3"/>
  <c r="F306" i="3"/>
  <c r="G306" i="3"/>
  <c r="F307" i="3"/>
  <c r="G307" i="3"/>
  <c r="F308" i="3"/>
  <c r="G308" i="3"/>
  <c r="F309" i="3"/>
  <c r="G309" i="3"/>
  <c r="F310" i="3"/>
  <c r="G310" i="3"/>
  <c r="F311" i="3"/>
  <c r="G311" i="3"/>
  <c r="F312" i="3"/>
  <c r="G312" i="3"/>
  <c r="F313" i="3"/>
  <c r="G313" i="3"/>
  <c r="F314" i="3"/>
  <c r="G314" i="3"/>
  <c r="F315" i="3"/>
  <c r="G315" i="3"/>
  <c r="F316" i="3"/>
  <c r="G316" i="3"/>
  <c r="F317" i="3"/>
  <c r="G317" i="3"/>
  <c r="F318" i="3"/>
  <c r="G318" i="3"/>
  <c r="F319" i="3"/>
  <c r="G319" i="3"/>
  <c r="F320" i="3"/>
  <c r="G320" i="3"/>
  <c r="F321" i="3"/>
  <c r="G321" i="3"/>
  <c r="F322" i="3"/>
  <c r="G322" i="3"/>
  <c r="F323" i="3"/>
  <c r="G323" i="3"/>
  <c r="F324" i="3"/>
  <c r="G324" i="3"/>
  <c r="F325" i="3"/>
  <c r="G325" i="3"/>
  <c r="F326" i="3"/>
  <c r="G326" i="3"/>
  <c r="F327" i="3"/>
  <c r="G327" i="3"/>
  <c r="F328" i="3"/>
  <c r="G328" i="3"/>
  <c r="F329" i="3"/>
  <c r="G329" i="3"/>
  <c r="F330" i="3"/>
  <c r="G330" i="3"/>
  <c r="F331" i="3"/>
  <c r="G331" i="3"/>
  <c r="F332" i="3"/>
  <c r="G332" i="3"/>
  <c r="F333" i="3"/>
  <c r="G333" i="3"/>
  <c r="F334" i="3"/>
  <c r="G334" i="3"/>
  <c r="F335" i="3"/>
  <c r="G335" i="3"/>
  <c r="F336" i="3"/>
  <c r="G336" i="3"/>
  <c r="F337" i="3"/>
  <c r="G337" i="3"/>
  <c r="F338" i="3"/>
  <c r="G338" i="3"/>
  <c r="F339" i="3"/>
  <c r="G339" i="3"/>
  <c r="F340" i="3"/>
  <c r="G340" i="3"/>
  <c r="F341" i="3"/>
  <c r="G341" i="3"/>
  <c r="F342" i="3"/>
  <c r="G342" i="3"/>
  <c r="F343" i="3"/>
  <c r="G343" i="3"/>
  <c r="F344" i="3"/>
  <c r="G344" i="3"/>
  <c r="F345" i="3"/>
  <c r="G345" i="3"/>
  <c r="F346" i="3"/>
  <c r="G346" i="3"/>
  <c r="F347" i="3"/>
  <c r="G347" i="3"/>
  <c r="F348" i="3"/>
  <c r="G348" i="3"/>
  <c r="F349" i="3"/>
  <c r="G349" i="3"/>
  <c r="F350" i="3"/>
  <c r="G350" i="3"/>
  <c r="F351" i="3"/>
  <c r="G351" i="3"/>
  <c r="F352" i="3"/>
  <c r="G352" i="3"/>
  <c r="F353" i="3"/>
  <c r="G353" i="3"/>
  <c r="F354" i="3"/>
  <c r="G354" i="3"/>
  <c r="F355" i="3"/>
  <c r="G355" i="3"/>
  <c r="F356" i="3"/>
  <c r="G356" i="3"/>
  <c r="F357" i="3"/>
  <c r="G357" i="3"/>
  <c r="F358" i="3"/>
  <c r="G358" i="3"/>
  <c r="F359" i="3"/>
  <c r="G359" i="3"/>
  <c r="F360" i="3"/>
  <c r="G360" i="3"/>
  <c r="F361" i="3"/>
  <c r="G361" i="3"/>
  <c r="F362" i="3"/>
  <c r="G362" i="3"/>
  <c r="F363" i="3"/>
  <c r="G363" i="3"/>
  <c r="F364" i="3"/>
  <c r="G364" i="3"/>
  <c r="F365" i="3"/>
  <c r="G365" i="3"/>
  <c r="F366" i="3"/>
  <c r="G366" i="3"/>
  <c r="F367" i="3"/>
  <c r="G367" i="3"/>
  <c r="F368" i="3"/>
  <c r="G368" i="3"/>
  <c r="F369" i="3"/>
  <c r="G369" i="3"/>
  <c r="F370" i="3"/>
  <c r="G370" i="3"/>
  <c r="F371" i="3"/>
  <c r="G371" i="3"/>
  <c r="F372" i="3"/>
  <c r="G372" i="3"/>
  <c r="F373" i="3"/>
  <c r="G373" i="3"/>
  <c r="F374" i="3"/>
  <c r="G374" i="3"/>
  <c r="F375" i="3"/>
  <c r="G375" i="3"/>
  <c r="F376" i="3"/>
  <c r="G376" i="3"/>
  <c r="F377" i="3"/>
  <c r="G377" i="3"/>
  <c r="F378" i="3"/>
  <c r="G378" i="3"/>
  <c r="F379" i="3"/>
  <c r="G379" i="3"/>
  <c r="F380" i="3"/>
  <c r="G380" i="3"/>
  <c r="F381" i="3"/>
  <c r="G381" i="3"/>
  <c r="F382" i="3"/>
  <c r="G382" i="3"/>
  <c r="F383" i="3"/>
  <c r="G383" i="3"/>
  <c r="F384" i="3"/>
  <c r="G384" i="3"/>
  <c r="F385" i="3"/>
  <c r="G385" i="3"/>
  <c r="F386" i="3"/>
  <c r="G386" i="3"/>
  <c r="F387" i="3"/>
  <c r="G387" i="3"/>
  <c r="F388" i="3"/>
  <c r="G388" i="3"/>
  <c r="F389" i="3"/>
  <c r="G389" i="3"/>
  <c r="F390" i="3"/>
  <c r="G390" i="3"/>
  <c r="F391" i="3"/>
  <c r="G391" i="3"/>
  <c r="F392" i="3"/>
  <c r="G392" i="3"/>
  <c r="F393" i="3"/>
  <c r="G393" i="3"/>
  <c r="F394" i="3"/>
  <c r="G394" i="3"/>
  <c r="F395" i="3"/>
  <c r="G395" i="3"/>
  <c r="F396" i="3"/>
  <c r="G396" i="3"/>
  <c r="F397" i="3"/>
  <c r="G397" i="3"/>
  <c r="F398" i="3"/>
  <c r="G398" i="3"/>
  <c r="F399" i="3"/>
  <c r="G399" i="3"/>
  <c r="F400" i="3"/>
  <c r="G400" i="3"/>
  <c r="F401" i="3"/>
  <c r="G401" i="3"/>
  <c r="F402" i="3"/>
  <c r="G402" i="3"/>
  <c r="F403" i="3"/>
  <c r="G403" i="3"/>
  <c r="F404" i="3"/>
  <c r="G404" i="3"/>
  <c r="F405" i="3"/>
  <c r="G405" i="3"/>
  <c r="F406" i="3"/>
  <c r="G406" i="3"/>
  <c r="F407" i="3"/>
  <c r="G407" i="3"/>
  <c r="F408" i="3"/>
  <c r="G408" i="3"/>
  <c r="F409" i="3"/>
  <c r="G409" i="3"/>
  <c r="F410" i="3"/>
  <c r="G410" i="3"/>
  <c r="F411" i="3"/>
  <c r="G411" i="3"/>
  <c r="F412" i="3"/>
  <c r="G412" i="3"/>
  <c r="F413" i="3"/>
  <c r="G413" i="3"/>
  <c r="F414" i="3"/>
  <c r="G414" i="3"/>
  <c r="F415" i="3"/>
  <c r="G415" i="3"/>
  <c r="F416" i="3"/>
  <c r="G416" i="3"/>
  <c r="F417" i="3"/>
  <c r="G417" i="3"/>
  <c r="F418" i="3"/>
  <c r="G418" i="3"/>
  <c r="F419" i="3"/>
  <c r="G419" i="3"/>
  <c r="F420" i="3"/>
  <c r="G420" i="3"/>
  <c r="F421" i="3"/>
  <c r="G421" i="3"/>
  <c r="F422" i="3"/>
  <c r="G422" i="3"/>
  <c r="F423" i="3"/>
  <c r="G423" i="3"/>
  <c r="F424" i="3"/>
  <c r="G424" i="3"/>
  <c r="B2" i="28"/>
  <c r="B117" i="28"/>
  <c r="B61" i="28"/>
  <c r="B5" i="28"/>
  <c r="D9" i="16" l="1"/>
  <c r="G34" i="25" l="1"/>
  <c r="B27" i="27" l="1"/>
  <c r="B16" i="27"/>
  <c r="B5" i="27"/>
  <c r="B2" i="27"/>
  <c r="B3" i="25" l="1"/>
  <c r="B2" i="25"/>
  <c r="D43" i="25"/>
  <c r="C43" i="25"/>
  <c r="D34" i="25"/>
  <c r="C34" i="25"/>
  <c r="H34" i="25"/>
  <c r="B39" i="26"/>
  <c r="B22" i="26"/>
  <c r="B5" i="26"/>
  <c r="C7" i="5"/>
  <c r="B2" i="26"/>
  <c r="C20" i="7" l="1"/>
  <c r="G20" i="7"/>
  <c r="F20" i="7"/>
  <c r="E20" i="7"/>
  <c r="D20" i="7"/>
  <c r="F9" i="16" l="1"/>
  <c r="E9" i="16"/>
  <c r="I9" i="16"/>
  <c r="H9" i="16"/>
  <c r="H6" i="6" l="1"/>
  <c r="G6" i="6"/>
  <c r="F6" i="6"/>
  <c r="E6" i="6"/>
  <c r="F6" i="4"/>
  <c r="B4" i="22"/>
  <c r="K7" i="5" l="1"/>
  <c r="I7" i="5"/>
  <c r="G7" i="5"/>
  <c r="E7" i="5"/>
  <c r="B2" i="3"/>
  <c r="B2" i="4"/>
  <c r="B5" i="4" s="1"/>
  <c r="B2" i="22"/>
  <c r="B2" i="5"/>
  <c r="B2" i="15"/>
  <c r="B2" i="12"/>
  <c r="B2" i="13"/>
  <c r="B2" i="7"/>
  <c r="B2" i="16"/>
  <c r="B2" i="9"/>
  <c r="B2" i="1"/>
  <c r="B2" i="2"/>
  <c r="B2" i="17"/>
  <c r="B2" i="8"/>
  <c r="J19" i="22"/>
  <c r="J7" i="17"/>
  <c r="J46" i="17"/>
  <c r="I7" i="17"/>
  <c r="I46" i="17"/>
  <c r="H7" i="17"/>
  <c r="G7" i="17"/>
  <c r="H46" i="17"/>
  <c r="G46" i="17"/>
  <c r="F7" i="17"/>
  <c r="G9" i="16"/>
  <c r="B8" i="17"/>
  <c r="D8" i="17"/>
  <c r="C7" i="8"/>
  <c r="H18" i="5"/>
  <c r="J18" i="5"/>
  <c r="L18" i="5"/>
  <c r="G7" i="8"/>
  <c r="F7" i="8"/>
  <c r="E7" i="8"/>
  <c r="G7" i="7"/>
  <c r="G17" i="7" s="1"/>
  <c r="F7" i="7"/>
  <c r="F17" i="7" s="1"/>
  <c r="E7" i="7"/>
  <c r="E17" i="7" s="1"/>
  <c r="D7" i="7"/>
  <c r="D17" i="7" s="1"/>
  <c r="C7" i="7"/>
  <c r="B2" i="6"/>
  <c r="B5" i="6" s="1"/>
  <c r="E6" i="4"/>
  <c r="D6" i="4"/>
  <c r="C6" i="4"/>
  <c r="C14" i="8"/>
  <c r="D7" i="8"/>
  <c r="C20" i="8"/>
  <c r="G12" i="8"/>
  <c r="F12" i="8"/>
  <c r="E12" i="8"/>
  <c r="D12" i="8"/>
  <c r="C12" i="8"/>
  <c r="F18" i="5"/>
  <c r="D18" i="5"/>
  <c r="G7" i="15"/>
  <c r="E8" i="15"/>
  <c r="J8" i="15" s="1"/>
  <c r="D8" i="15"/>
  <c r="I8" i="15" s="1"/>
  <c r="C8" i="15"/>
  <c r="H8" i="15" s="1"/>
  <c r="B7" i="15"/>
  <c r="J16" i="15"/>
  <c r="I16" i="15"/>
  <c r="H16" i="15"/>
  <c r="D16" i="15"/>
  <c r="E16" i="15"/>
  <c r="C16" i="15"/>
  <c r="G7" i="12"/>
  <c r="B7" i="12"/>
  <c r="E8" i="12"/>
  <c r="J8" i="12" s="1"/>
  <c r="D8" i="12"/>
  <c r="I8" i="12" s="1"/>
  <c r="C8" i="12"/>
  <c r="H8" i="12" s="1"/>
  <c r="G7" i="13"/>
  <c r="E8" i="13"/>
  <c r="J8" i="13" s="1"/>
  <c r="D8" i="13"/>
  <c r="I8" i="13" s="1"/>
  <c r="C8" i="13"/>
  <c r="H8" i="13" s="1"/>
  <c r="D21" i="13"/>
  <c r="E21" i="13"/>
  <c r="C21" i="13"/>
  <c r="I21" i="13"/>
  <c r="J21" i="13"/>
  <c r="H21" i="13"/>
  <c r="B7" i="13"/>
  <c r="F46" i="17"/>
  <c r="G20" i="16"/>
</calcChain>
</file>

<file path=xl/sharedStrings.xml><?xml version="1.0" encoding="utf-8"?>
<sst xmlns="http://schemas.openxmlformats.org/spreadsheetml/2006/main" count="687" uniqueCount="281">
  <si>
    <t xml:space="preserve">Name </t>
  </si>
  <si>
    <t>Years in position</t>
  </si>
  <si>
    <t>Years in industry</t>
  </si>
  <si>
    <t>Total Firm Assets</t>
  </si>
  <si>
    <t># of Separate Accounts</t>
  </si>
  <si>
    <t>Market Capitalization</t>
  </si>
  <si>
    <t>Check for yes</t>
  </si>
  <si>
    <t>Large Cap</t>
  </si>
  <si>
    <t>Mid Cap</t>
  </si>
  <si>
    <t>Small Cap</t>
  </si>
  <si>
    <t>Micro Cap</t>
  </si>
  <si>
    <t>Investment Style</t>
  </si>
  <si>
    <t>Momentum Growth</t>
  </si>
  <si>
    <t>Growth</t>
  </si>
  <si>
    <t>GARP</t>
  </si>
  <si>
    <t>Core</t>
  </si>
  <si>
    <t>Relative Value</t>
  </si>
  <si>
    <t>Value</t>
  </si>
  <si>
    <t>Deep Value</t>
  </si>
  <si>
    <t>Research Technique</t>
  </si>
  <si>
    <t>Top-down Fundamental</t>
  </si>
  <si>
    <t>Top-down Quantitative</t>
  </si>
  <si>
    <t>Bottom-up Fundamental</t>
  </si>
  <si>
    <t>Bottom-up Quantitative</t>
  </si>
  <si>
    <t>Country Allocation</t>
  </si>
  <si>
    <t>Active country allocation/passive security allocation</t>
  </si>
  <si>
    <t>Active country allocation/active security allocation</t>
  </si>
  <si>
    <t>Passive country allocation/active security allocation</t>
  </si>
  <si>
    <t>Passive country allocation/passive security allocation</t>
  </si>
  <si>
    <t>"Market timing"</t>
  </si>
  <si>
    <t>Other (please describe)</t>
  </si>
  <si>
    <t>Security selection</t>
  </si>
  <si>
    <t>Portfolio %</t>
  </si>
  <si>
    <t>Benchmark %</t>
  </si>
  <si>
    <t>Industrials</t>
  </si>
  <si>
    <t>Utilities</t>
  </si>
  <si>
    <t>Materials</t>
  </si>
  <si>
    <t>Consumer Discretionary</t>
  </si>
  <si>
    <t>Consumer Staples</t>
  </si>
  <si>
    <t>Energy</t>
  </si>
  <si>
    <t>Financials</t>
  </si>
  <si>
    <t>Health Care</t>
  </si>
  <si>
    <t>Information Technology</t>
  </si>
  <si>
    <t>Cash</t>
  </si>
  <si>
    <t>Total</t>
  </si>
  <si>
    <t>Dividend Yield</t>
  </si>
  <si>
    <t>Market Cap Buying Range ($Low - $ High)</t>
  </si>
  <si>
    <t>Holdings</t>
  </si>
  <si>
    <t>/</t>
  </si>
  <si>
    <t>Separate Account Assets</t>
  </si>
  <si>
    <t>All Cap</t>
  </si>
  <si>
    <t>Notes</t>
  </si>
  <si>
    <t>Performance</t>
  </si>
  <si>
    <t>Brief Description</t>
  </si>
  <si>
    <t>High Net Worth Individuals</t>
  </si>
  <si>
    <t>Endowments/Foundations</t>
  </si>
  <si>
    <t>Mutual Fund Assets</t>
  </si>
  <si>
    <t>Sectors</t>
  </si>
  <si>
    <t xml:space="preserve">Please provide a breakdown of the portfolio (dollar-weighted) and the benchmark by sector as of the following quarter end periods. </t>
  </si>
  <si>
    <t>$750M - $1.5B</t>
  </si>
  <si>
    <t>Company Name:</t>
  </si>
  <si>
    <t>Telephone:</t>
  </si>
  <si>
    <t>How would you classify your strategy?</t>
  </si>
  <si>
    <t>Please provide the following dispersion Information.</t>
  </si>
  <si>
    <t>Preferred Benchmark</t>
  </si>
  <si>
    <t>$ Median Separate Acct. Size (000’s)</t>
  </si>
  <si>
    <t>$ Size of Largest Separate Acct. Portfolio (000’s)</t>
  </si>
  <si>
    <t>$ Size of Smallest Separate Acct. Portfolio (000’s)</t>
  </si>
  <si>
    <t>Commingled Account Return</t>
  </si>
  <si>
    <t>Mutual Fund Return</t>
  </si>
  <si>
    <t>Composite Return</t>
  </si>
  <si>
    <t>Minimum Account Size</t>
  </si>
  <si>
    <t>Strategy Name:</t>
  </si>
  <si>
    <t>Strategy Name</t>
  </si>
  <si>
    <t>Fee Schedule</t>
  </si>
  <si>
    <t>What is the most appropriate peer universe - Why?</t>
  </si>
  <si>
    <t>Firm Website:</t>
  </si>
  <si>
    <t>Highest Return (of composite member accounts)</t>
  </si>
  <si>
    <t>Lowest Return (of composite member accounts)</t>
  </si>
  <si>
    <t>Are accounts in the composite based on a model portfolio? (Yes/No)</t>
  </si>
  <si>
    <t xml:space="preserve">Please provide the total value of assets under management for the firm as well as by client type for the specified periods.  Also, please provide the percentages of total assets that are taxable and tax-exempt. </t>
  </si>
  <si>
    <t>Total Firm Assets ($ in Mil)</t>
  </si>
  <si>
    <t>% Tax-Exempt</t>
  </si>
  <si>
    <t>% Taxable</t>
  </si>
  <si>
    <t>% Other (describe in Notes)</t>
  </si>
  <si>
    <t>Client Types ($ in Mil)</t>
  </si>
  <si>
    <t>Corporate</t>
  </si>
  <si>
    <t>Other (describe in Notes)</t>
  </si>
  <si>
    <t>Notes:</t>
  </si>
  <si>
    <t xml:space="preserve">Street Address: </t>
  </si>
  <si>
    <t>City, State  Zip Code:</t>
  </si>
  <si>
    <t>Strategy Benchmark:</t>
  </si>
  <si>
    <t>Contact Name:</t>
  </si>
  <si>
    <t>Contact E-mail Address:</t>
  </si>
  <si>
    <t>Information requested for periods ending:</t>
  </si>
  <si>
    <t>Strategy Inception Date</t>
  </si>
  <si>
    <t>"X" for yes</t>
  </si>
  <si>
    <t>Large / Mid Cap</t>
  </si>
  <si>
    <t>Mid / Small Cap</t>
  </si>
  <si>
    <t>Style Rotation</t>
  </si>
  <si>
    <t>Title &amp; Role/Function</t>
  </si>
  <si>
    <t>Start Date</t>
  </si>
  <si>
    <t>Contribution to other strategies yes/no - (If yes, please list the strategies and the % of time allocated to these strategies in the Notes section below)</t>
  </si>
  <si>
    <t>Month</t>
  </si>
  <si>
    <t>Year</t>
  </si>
  <si>
    <t>Departure Date</t>
  </si>
  <si>
    <t>Contribution to other strategies yes/no - (If yes, please list the strategies and the % of time allocated to these strategies in the Notes section)</t>
  </si>
  <si>
    <t>Is this vehicle closed to investors? (Hard/Soft/No)</t>
  </si>
  <si>
    <t>Available for Taxable Investors? (Yes/No)</t>
  </si>
  <si>
    <t>Available for ERISA clients? (Yes/No)</t>
  </si>
  <si>
    <t>Available for Non-ERISA clients? (Yes/No)</t>
  </si>
  <si>
    <t>Available for Non-Qualified investors? (Yes/No)</t>
  </si>
  <si>
    <t>Total Strategy Assets</t>
  </si>
  <si>
    <t># of Commingled Accounts</t>
  </si>
  <si>
    <t># of new clients / # of clients lost (YTD)</t>
  </si>
  <si>
    <t xml:space="preserve">Please provide the given characteristics for the portfolio and benchmark as of the given year-end periods. </t>
  </si>
  <si>
    <t>Portfolio</t>
  </si>
  <si>
    <t>Benchmark</t>
  </si>
  <si>
    <t>ROE (5 year average)</t>
  </si>
  <si>
    <t>EPS Growth (5 year projected)</t>
  </si>
  <si>
    <t>Price/Earnings (1 year trailing)</t>
  </si>
  <si>
    <t>Price/Earnings (1 year forward)</t>
  </si>
  <si>
    <t>Price/Book</t>
  </si>
  <si>
    <t>Price/Sales</t>
  </si>
  <si>
    <t>Price/Cash Flow</t>
  </si>
  <si>
    <t>Annual portfolio turnover (total)</t>
  </si>
  <si>
    <t># of new securities added (YTD)</t>
  </si>
  <si>
    <t># of securities removed (YTD)</t>
  </si>
  <si>
    <t># of holdings</t>
  </si>
  <si>
    <t>Median Market Cap ($ in Mil.)</t>
  </si>
  <si>
    <t>Wtd. Avg. Market Cap ($ in Mil.)</t>
  </si>
  <si>
    <t># Total Portfolio Transactions</t>
  </si>
  <si>
    <t>Liquidity (daily, monthly, quarterly)</t>
  </si>
  <si>
    <t>Please provide the top 10 stocks (by market weight) for the portfolio and the percentage they maintain in the portfolio.</t>
  </si>
  <si>
    <r>
      <t xml:space="preserve">Please list the </t>
    </r>
    <r>
      <rPr>
        <b/>
        <sz val="10"/>
        <color indexed="10"/>
        <rFont val="Century Gothic"/>
        <family val="2"/>
      </rPr>
      <t>Portfolio Manager(s), Analysts, and key individuals responsible for the investment management process of this strategy</t>
    </r>
    <r>
      <rPr>
        <b/>
        <sz val="10"/>
        <rFont val="Century Gothic"/>
        <family val="2"/>
      </rPr>
      <t xml:space="preserve"> and their relevant information in the table provided below.  Please attach a brief biography for each individual in a separate document.</t>
    </r>
  </si>
  <si>
    <t>PLEASE DO NOT ALTER NON-BLUE FIELDS</t>
  </si>
  <si>
    <t>INPUT INFORMATION ONLY IN THE REQUIRED BLUE FIELDS</t>
  </si>
  <si>
    <r>
      <t xml:space="preserve">Please provide a list of </t>
    </r>
    <r>
      <rPr>
        <b/>
        <sz val="10"/>
        <color rgb="FFFF0000"/>
        <rFont val="Century Gothic"/>
        <family val="2"/>
      </rPr>
      <t>ALL</t>
    </r>
    <r>
      <rPr>
        <b/>
        <sz val="10"/>
        <rFont val="Century Gothic"/>
        <family val="2"/>
      </rPr>
      <t xml:space="preserve"> investment strategies managed by your firm. </t>
    </r>
  </si>
  <si>
    <t xml:space="preserve"> Include the total assets under management for each strategy.  Strategy AUMs should sum to total firm AUM.</t>
  </si>
  <si>
    <t xml:space="preserve">Please include the relevant characteristics in the table below.  </t>
  </si>
  <si>
    <t>Indicate whether you have a performance-based fee mechanism and, if so, please detail in the  Notes Section.</t>
  </si>
  <si>
    <t xml:space="preserve">Provide a complete fee schedule for each of the products below.  </t>
  </si>
  <si>
    <t xml:space="preserve">Please provide the number of accounts and total assets managed in this strategy.  </t>
  </si>
  <si>
    <t>Among the assets in this style, how many dollars are managed within each vehicle (separate, commingled and mutual fund).</t>
  </si>
  <si>
    <t>Tracking error</t>
  </si>
  <si>
    <t>Expected tracking error range</t>
  </si>
  <si>
    <t>Expected # of holdings range</t>
  </si>
  <si>
    <t xml:space="preserve">Please provide a market capitalization percentage breakdown (dollar weighted) for the holdings in your portfolio and the benchmark as of the following quarter end periods.  </t>
  </si>
  <si>
    <t xml:space="preserve">Please use the market cap breakdown specified.  </t>
  </si>
  <si>
    <t>Please list any purchases, sales, or significant activity during the quarter in the notes section at the bottom.</t>
  </si>
  <si>
    <t>Security Name</t>
  </si>
  <si>
    <t>Ticker</t>
  </si>
  <si>
    <t># of Shares</t>
  </si>
  <si>
    <t>% Allocation</t>
  </si>
  <si>
    <t>TOTAL</t>
  </si>
  <si>
    <t>Please complete in number format instead of percentages.</t>
  </si>
  <si>
    <t>Gross of Fees</t>
  </si>
  <si>
    <t>Net of Fees</t>
  </si>
  <si>
    <t>Relative Return (Gross)</t>
  </si>
  <si>
    <t>PLEASE COMPLETE EACH WORKSHEET TAB IN THIS EXCEL FILE</t>
  </si>
  <si>
    <t>Return Objective</t>
  </si>
  <si>
    <t>Risk Objective</t>
  </si>
  <si>
    <t>Real Estate</t>
  </si>
  <si>
    <t>% of Portfolio</t>
  </si>
  <si>
    <t>Relative Return          (Net)</t>
  </si>
  <si>
    <t>Expected % Value added</t>
  </si>
  <si>
    <t>Actual Attribution</t>
  </si>
  <si>
    <t>Please show the percent of your value-added that you would expect to attribute to the following (if applicable): Industry/sector diversification, Security selection, "Market timing", Market Cap Allocation, Other (please describe).</t>
  </si>
  <si>
    <t xml:space="preserve">Please list the types of vehicles you have available for this strategy including a breakdown by share class (please include offshore vehicles as well).  </t>
  </si>
  <si>
    <t>Strategy Inflows/Outflows</t>
  </si>
  <si>
    <t>Inflows</t>
  </si>
  <si>
    <t>Net</t>
  </si>
  <si>
    <t>Outflows (input as negative number)</t>
  </si>
  <si>
    <t>% of Benchmark</t>
  </si>
  <si>
    <t>Date of Initial Purchase</t>
  </si>
  <si>
    <t>Cash &amp; Equivalents</t>
  </si>
  <si>
    <t>Return</t>
  </si>
  <si>
    <t>Contribution</t>
  </si>
  <si>
    <t>Weights</t>
  </si>
  <si>
    <t>Attribution Effect</t>
  </si>
  <si>
    <t>Sector Allocation</t>
  </si>
  <si>
    <t>Please provide GICS sector attribution for the strategy.</t>
  </si>
  <si>
    <t>Maximum % Allowed</t>
  </si>
  <si>
    <t>Country Breakdown</t>
  </si>
  <si>
    <t>Strategy %</t>
  </si>
  <si>
    <t>Emerging Market Breakdown</t>
  </si>
  <si>
    <t>Australia</t>
  </si>
  <si>
    <t>Brazil</t>
  </si>
  <si>
    <t>Austria</t>
  </si>
  <si>
    <t>Chile</t>
  </si>
  <si>
    <t>Belgium</t>
  </si>
  <si>
    <t>Canada</t>
  </si>
  <si>
    <t>Colombia</t>
  </si>
  <si>
    <t>Denmark</t>
  </si>
  <si>
    <t>Czech Republic</t>
  </si>
  <si>
    <t>Finland</t>
  </si>
  <si>
    <t>Egypt</t>
  </si>
  <si>
    <t>France</t>
  </si>
  <si>
    <t>Greece</t>
  </si>
  <si>
    <t>Germany</t>
  </si>
  <si>
    <t>Hungary</t>
  </si>
  <si>
    <t>Hong Kong</t>
  </si>
  <si>
    <t>India</t>
  </si>
  <si>
    <t>Ireland</t>
  </si>
  <si>
    <t>Indonesia</t>
  </si>
  <si>
    <t>Israel</t>
  </si>
  <si>
    <t>Korea</t>
  </si>
  <si>
    <t>Italy</t>
  </si>
  <si>
    <t>Malaysia</t>
  </si>
  <si>
    <t>Japan</t>
  </si>
  <si>
    <t>Mexico</t>
  </si>
  <si>
    <t>Netherlands</t>
  </si>
  <si>
    <t>Peru</t>
  </si>
  <si>
    <t>New Zealand</t>
  </si>
  <si>
    <t>Philippines</t>
  </si>
  <si>
    <t>Norway</t>
  </si>
  <si>
    <t>Poland</t>
  </si>
  <si>
    <t>Portugal</t>
  </si>
  <si>
    <t>Qatar</t>
  </si>
  <si>
    <t>Singapore</t>
  </si>
  <si>
    <t>Spain</t>
  </si>
  <si>
    <t>South Africa</t>
  </si>
  <si>
    <t>Sweden</t>
  </si>
  <si>
    <t>Taiwan</t>
  </si>
  <si>
    <t>Switzerland</t>
  </si>
  <si>
    <t>Thailand</t>
  </si>
  <si>
    <t>United Kingdom</t>
  </si>
  <si>
    <t>Turkey</t>
  </si>
  <si>
    <t>United States</t>
  </si>
  <si>
    <t>UAE</t>
  </si>
  <si>
    <t>Other Developed Markets</t>
  </si>
  <si>
    <t>Other (Please list in notes)</t>
  </si>
  <si>
    <t>Emerging Markets</t>
  </si>
  <si>
    <t>Regional Breakdown</t>
  </si>
  <si>
    <t>North America (U.S./Canada)</t>
  </si>
  <si>
    <t>Continental Europe/Middle East</t>
  </si>
  <si>
    <t>Sub-advisory Relationships:</t>
  </si>
  <si>
    <t>Operational Expense (if not included in the fee schedule)</t>
  </si>
  <si>
    <t>Communication Services</t>
  </si>
  <si>
    <t>&lt; $400M</t>
  </si>
  <si>
    <t>$1.5B - $7.5B</t>
  </si>
  <si>
    <t>$7.5B - $15.0B</t>
  </si>
  <si>
    <t>$15.0B - $50.0B</t>
  </si>
  <si>
    <t>&gt; $50B</t>
  </si>
  <si>
    <t>Please provide geographic attribution for the strategy.</t>
  </si>
  <si>
    <t>Asia Pacific ex-Japan</t>
  </si>
  <si>
    <t>Emerging Market Exposure</t>
  </si>
  <si>
    <t>China</t>
  </si>
  <si>
    <t>Saudi Arabia</t>
  </si>
  <si>
    <t>CUSIP</t>
  </si>
  <si>
    <t>SEDOL</t>
  </si>
  <si>
    <t>ISIN</t>
  </si>
  <si>
    <t>Kuwait</t>
  </si>
  <si>
    <t>Country</t>
  </si>
  <si>
    <t>Currency
(If Applicable)</t>
  </si>
  <si>
    <t>Stock 
Selection</t>
  </si>
  <si>
    <t>Sector 
Allocation</t>
  </si>
  <si>
    <t>Stock
Selection</t>
  </si>
  <si>
    <t>Emerging Markets (Total)</t>
  </si>
  <si>
    <t>% of Ownership</t>
  </si>
  <si>
    <t>$ Capacity</t>
  </si>
  <si>
    <t>$ Turnover</t>
  </si>
  <si>
    <t>Name Turnover</t>
  </si>
  <si>
    <t>Expected portfolio turnover (range)</t>
  </si>
  <si>
    <r>
      <t xml:space="preserve">Please list the </t>
    </r>
    <r>
      <rPr>
        <b/>
        <sz val="10"/>
        <color indexed="10"/>
        <rFont val="Century Gothic"/>
        <family val="2"/>
      </rPr>
      <t>Portfolio Manager(s), Analysts, and key individuals involved in the investment process for this strategy</t>
    </r>
    <r>
      <rPr>
        <b/>
        <sz val="10"/>
        <rFont val="Century Gothic"/>
        <family val="2"/>
      </rPr>
      <t xml:space="preserve"> who have left the firm since 12/31/08 (also include those individuals who are still with the firm but who are no longer involved with the investment process for this strategy).</t>
    </r>
  </si>
  <si>
    <t>Public Pensions / Retirement</t>
  </si>
  <si>
    <t>Commingled Assets (CF/CIT)</t>
  </si>
  <si>
    <t xml:space="preserve">Name of Owner(s) - Firm/Individual/Entity </t>
  </si>
  <si>
    <t>Please provide Country attribution for the strategy.</t>
  </si>
  <si>
    <t>Country 
Allocation</t>
  </si>
  <si>
    <t>Total
Attribution</t>
  </si>
  <si>
    <t>Other*</t>
  </si>
  <si>
    <t>* Please identify</t>
  </si>
  <si>
    <t>Country
Allocation</t>
  </si>
  <si>
    <t>*Please identify</t>
  </si>
  <si>
    <t>Vehicle Type (e.g. separate account, commingled fund, CIT, mutual fund ticker (each share class), etc.)</t>
  </si>
  <si>
    <t>$400M - $750M</t>
  </si>
  <si>
    <t>Please provide the monthly gross of fees and net of fees total returns for the strategy and the monthly returns for the benchmark. In the "notes" section, please indicate the vehicle illustrated.</t>
  </si>
  <si>
    <t>Industry/sector allocation</t>
  </si>
  <si>
    <t>Market Cap allocation</t>
  </si>
  <si>
    <t>Change in share count from 3/31/2024       (YoY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</si>
</sst>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2" formatCode="_(&quot;$&quot;* #,##0_);_(&quot;$&quot;* \(#,##0\);_(&quot;$&quot;* &quot;-&quot;_);_(@_)"/>
    <numFmt numFmtId="44" formatCode="_(&quot;$&quot;* #,##0.00_);_(&quot;$&quot;* \(#,##0.00\);_(&quot;$&quot;* &quot;-&quot;??_);_(@_)"/>
    <numFmt numFmtId="164" formatCode="&quot;$&quot;#,##0"/>
    <numFmt numFmtId="165" formatCode="0.0%"/>
    <numFmt numFmtId="166" formatCode="[&lt;=9999999]###\-####;\(###\)\ ###\-####"/>
    <numFmt numFmtId="167" formatCode="0.0"/>
    <numFmt numFmtId="168" formatCode="mm/dd/yy"/>
    <numFmt numFmtId="169" formatCode="_(&quot;$&quot;* #,##0_);_(&quot;$&quot;* \(#,##0\);_(&quot;$&quot;* &quot;-&quot;??_);_(@_)"/>
    <numFmt numFmtId="170" formatCode="m/d/yy;@"/>
    <numFmt numFmtId="171" formatCode="mm/dd/yy;@"/>
    <numFmt numFmtId="172" formatCode="&quot;Please provide a representative account holdings list for the portfolio as of&quot;\ m/d/yyyy"/>
    <numFmt numFmtId="173" formatCode="0\ &quot;bps&quot;"/>
  </numFmts>
  <fonts count="15"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b/>
      <sz val="10"/>
      <name val="Century Gothic"/>
      <family val="2"/>
    </font>
    <font>
      <sz val="10"/>
      <name val="Century Gothic"/>
      <family val="2"/>
    </font>
    <font>
      <sz val="10"/>
      <color indexed="10"/>
      <name val="Century Gothic"/>
      <family val="2"/>
    </font>
    <font>
      <i/>
      <sz val="10"/>
      <name val="Century Gothic"/>
      <family val="2"/>
    </font>
    <font>
      <b/>
      <sz val="10"/>
      <color indexed="10"/>
      <name val="Century Gothic"/>
      <family val="2"/>
    </font>
    <font>
      <u/>
      <sz val="10"/>
      <color indexed="12"/>
      <name val="Century Gothic"/>
      <family val="2"/>
    </font>
    <font>
      <b/>
      <sz val="10"/>
      <color rgb="FFFF0000"/>
      <name val="Century Gothic"/>
      <family val="2"/>
    </font>
    <font>
      <b/>
      <u/>
      <sz val="10"/>
      <color rgb="FFFF0000"/>
      <name val="Century Gothic"/>
      <family val="2"/>
    </font>
    <font>
      <b/>
      <sz val="8"/>
      <name val="Arial"/>
      <family val="2"/>
    </font>
    <font>
      <sz val="8"/>
      <name val="Arial"/>
      <family val="2"/>
    </font>
  </fonts>
  <fills count="1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2"/>
        <bgColor indexed="8"/>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indexed="65"/>
        <bgColor indexed="64"/>
      </patternFill>
    </fill>
    <fill>
      <patternFill patternType="solid">
        <fgColor rgb="FFFFFFCC"/>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s>
  <cellStyleXfs count="13">
    <xf numFmtId="0" fontId="0" fillId="0" borderId="0"/>
    <xf numFmtId="44" fontId="3" fillId="0" borderId="0" applyFont="0" applyFill="0" applyBorder="0" applyAlignment="0" applyProtection="0"/>
    <xf numFmtId="0" fontId="4" fillId="0" borderId="0" applyNumberFormat="0" applyFill="0" applyBorder="0" applyAlignment="0" applyProtection="0">
      <alignment vertical="top"/>
      <protection locked="0"/>
    </xf>
    <xf numFmtId="9" fontId="3" fillId="0" borderId="0" applyFont="0" applyFill="0" applyBorder="0" applyAlignment="0" applyProtection="0"/>
    <xf numFmtId="0" fontId="3" fillId="0" borderId="0"/>
    <xf numFmtId="0" fontId="2" fillId="0" borderId="0"/>
    <xf numFmtId="0" fontId="2" fillId="13" borderId="16" applyNumberFormat="0" applyFont="0" applyAlignment="0" applyProtection="0"/>
    <xf numFmtId="0" fontId="1" fillId="0" borderId="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3" borderId="16" applyNumberFormat="0" applyFont="0" applyAlignment="0" applyProtection="0"/>
  </cellStyleXfs>
  <cellXfs count="338">
    <xf numFmtId="0" fontId="0" fillId="0" borderId="0" xfId="0"/>
    <xf numFmtId="0" fontId="5" fillId="0" borderId="0" xfId="0" applyFont="1"/>
    <xf numFmtId="0" fontId="6" fillId="0" borderId="0" xfId="0" applyFont="1"/>
    <xf numFmtId="0" fontId="5" fillId="0" borderId="0" xfId="0" applyFont="1" applyAlignment="1">
      <alignment horizontal="left" wrapText="1"/>
    </xf>
    <xf numFmtId="0" fontId="5" fillId="2" borderId="1" xfId="0" applyFont="1" applyFill="1" applyBorder="1"/>
    <xf numFmtId="0" fontId="7" fillId="0" borderId="0" xfId="0" applyFont="1"/>
    <xf numFmtId="0" fontId="6" fillId="3" borderId="0" xfId="0" applyFont="1" applyFill="1"/>
    <xf numFmtId="0" fontId="5" fillId="3" borderId="0" xfId="0" applyFont="1" applyFill="1" applyAlignment="1">
      <alignment horizontal="left" wrapText="1"/>
    </xf>
    <xf numFmtId="14" fontId="6" fillId="0" borderId="0" xfId="0" applyNumberFormat="1" applyFont="1"/>
    <xf numFmtId="0" fontId="5" fillId="2" borderId="1" xfId="0" applyFont="1" applyFill="1" applyBorder="1" applyAlignment="1">
      <alignment horizontal="center"/>
    </xf>
    <xf numFmtId="0" fontId="5" fillId="2" borderId="1" xfId="0" applyFont="1" applyFill="1" applyBorder="1" applyAlignment="1">
      <alignment horizontal="left"/>
    </xf>
    <xf numFmtId="9" fontId="5" fillId="0" borderId="1" xfId="3" applyFont="1" applyBorder="1" applyAlignment="1" applyProtection="1">
      <alignment horizontal="center"/>
    </xf>
    <xf numFmtId="0" fontId="5" fillId="0" borderId="1" xfId="0" applyFont="1" applyBorder="1"/>
    <xf numFmtId="165" fontId="5" fillId="0" borderId="1" xfId="3" applyNumberFormat="1" applyFont="1" applyBorder="1" applyAlignment="1" applyProtection="1">
      <alignment horizontal="center"/>
    </xf>
    <xf numFmtId="165" fontId="6" fillId="0" borderId="0" xfId="3" applyNumberFormat="1" applyFont="1" applyBorder="1" applyAlignment="1" applyProtection="1">
      <alignment horizontal="center"/>
    </xf>
    <xf numFmtId="0" fontId="5" fillId="2" borderId="1" xfId="0" applyFont="1" applyFill="1" applyBorder="1" applyAlignment="1">
      <alignment wrapText="1"/>
    </xf>
    <xf numFmtId="0" fontId="5" fillId="0" borderId="0" xfId="0" applyFont="1" applyAlignment="1">
      <alignment wrapText="1"/>
    </xf>
    <xf numFmtId="164" fontId="6" fillId="0" borderId="0" xfId="3" applyNumberFormat="1" applyFont="1" applyFill="1" applyBorder="1" applyAlignment="1" applyProtection="1">
      <alignment horizontal="center"/>
      <protection locked="0"/>
    </xf>
    <xf numFmtId="0" fontId="5" fillId="3" borderId="0" xfId="0" applyFont="1" applyFill="1"/>
    <xf numFmtId="0" fontId="7" fillId="3" borderId="0" xfId="0" applyFont="1" applyFill="1"/>
    <xf numFmtId="0" fontId="6" fillId="3" borderId="0" xfId="0" applyFont="1" applyFill="1" applyAlignment="1">
      <alignment horizontal="center"/>
    </xf>
    <xf numFmtId="0" fontId="8" fillId="3" borderId="0" xfId="0" applyFont="1" applyFill="1"/>
    <xf numFmtId="169" fontId="5" fillId="3" borderId="1" xfId="1" applyNumberFormat="1" applyFont="1" applyFill="1" applyBorder="1" applyAlignment="1" applyProtection="1">
      <alignment horizontal="center" vertical="top" wrapText="1"/>
    </xf>
    <xf numFmtId="0" fontId="5" fillId="2" borderId="3" xfId="0" applyFont="1" applyFill="1" applyBorder="1" applyAlignment="1">
      <alignment horizontal="center" wrapText="1"/>
    </xf>
    <xf numFmtId="0" fontId="5" fillId="2" borderId="1" xfId="0" applyFont="1" applyFill="1" applyBorder="1" applyAlignment="1">
      <alignment horizontal="center" wrapText="1"/>
    </xf>
    <xf numFmtId="0" fontId="5" fillId="3" borderId="0" xfId="0" applyFont="1" applyFill="1" applyAlignment="1">
      <alignment horizontal="left"/>
    </xf>
    <xf numFmtId="0" fontId="6" fillId="2" borderId="1" xfId="0" applyFont="1" applyFill="1" applyBorder="1"/>
    <xf numFmtId="0" fontId="6" fillId="3" borderId="1" xfId="0" applyFont="1" applyFill="1" applyBorder="1"/>
    <xf numFmtId="0" fontId="6" fillId="3" borderId="1" xfId="0" applyFont="1" applyFill="1" applyBorder="1" applyAlignment="1">
      <alignment horizontal="center"/>
    </xf>
    <xf numFmtId="42" fontId="5" fillId="3" borderId="1" xfId="0" applyNumberFormat="1" applyFont="1" applyFill="1" applyBorder="1"/>
    <xf numFmtId="0" fontId="6" fillId="2" borderId="1" xfId="0" applyFont="1" applyFill="1" applyBorder="1" applyAlignment="1">
      <alignment horizontal="center" wrapText="1"/>
    </xf>
    <xf numFmtId="0" fontId="5" fillId="2" borderId="1" xfId="0" applyFont="1" applyFill="1" applyBorder="1" applyAlignment="1">
      <alignment horizontal="left" wrapText="1"/>
    </xf>
    <xf numFmtId="0" fontId="5" fillId="3" borderId="1" xfId="0" applyFont="1" applyFill="1" applyBorder="1" applyAlignment="1">
      <alignment horizontal="left" wrapText="1"/>
    </xf>
    <xf numFmtId="165" fontId="5" fillId="3" borderId="1" xfId="3" applyNumberFormat="1" applyFont="1" applyFill="1" applyBorder="1" applyAlignment="1" applyProtection="1"/>
    <xf numFmtId="165" fontId="6" fillId="3" borderId="0" xfId="3" applyNumberFormat="1" applyFont="1" applyFill="1" applyBorder="1" applyAlignment="1" applyProtection="1"/>
    <xf numFmtId="42" fontId="5" fillId="3" borderId="1" xfId="3" applyNumberFormat="1" applyFont="1" applyFill="1" applyBorder="1" applyAlignment="1" applyProtection="1"/>
    <xf numFmtId="0" fontId="5" fillId="3" borderId="2" xfId="0" applyFont="1" applyFill="1" applyBorder="1" applyAlignment="1">
      <alignment horizontal="left" wrapText="1"/>
    </xf>
    <xf numFmtId="165" fontId="6" fillId="3" borderId="2" xfId="3" applyNumberFormat="1" applyFont="1" applyFill="1" applyBorder="1" applyAlignment="1" applyProtection="1"/>
    <xf numFmtId="0" fontId="6" fillId="3" borderId="0" xfId="0" applyFont="1" applyFill="1" applyAlignment="1">
      <alignment horizontal="left" wrapText="1"/>
    </xf>
    <xf numFmtId="9" fontId="6" fillId="3" borderId="0" xfId="3" applyFont="1" applyFill="1" applyBorder="1" applyAlignment="1" applyProtection="1">
      <alignment horizontal="center"/>
    </xf>
    <xf numFmtId="0" fontId="9" fillId="3" borderId="0" xfId="0" applyFont="1" applyFill="1" applyAlignment="1">
      <alignment horizontal="left" vertical="center"/>
    </xf>
    <xf numFmtId="0" fontId="6" fillId="3" borderId="0" xfId="0" applyFont="1" applyFill="1" applyAlignment="1">
      <alignment vertical="center"/>
    </xf>
    <xf numFmtId="0" fontId="8" fillId="3" borderId="0" xfId="0" applyFont="1" applyFill="1" applyAlignment="1">
      <alignment vertical="center"/>
    </xf>
    <xf numFmtId="168" fontId="5" fillId="3" borderId="0" xfId="0" quotePrefix="1" applyNumberFormat="1" applyFont="1" applyFill="1" applyAlignment="1">
      <alignment horizontal="center" vertical="center"/>
    </xf>
    <xf numFmtId="0" fontId="6" fillId="0" borderId="0" xfId="0" applyFont="1" applyAlignment="1">
      <alignment horizontal="center" vertical="top" wrapText="1"/>
    </xf>
    <xf numFmtId="0" fontId="9" fillId="3" borderId="0" xfId="0" applyFont="1" applyFill="1"/>
    <xf numFmtId="14" fontId="5" fillId="2" borderId="1" xfId="0" applyNumberFormat="1" applyFont="1" applyFill="1" applyBorder="1" applyAlignment="1">
      <alignment horizontal="center"/>
    </xf>
    <xf numFmtId="171" fontId="5" fillId="2" borderId="1" xfId="0" applyNumberFormat="1" applyFont="1" applyFill="1" applyBorder="1" applyAlignment="1">
      <alignment horizontal="center" wrapText="1"/>
    </xf>
    <xf numFmtId="0" fontId="6" fillId="5" borderId="4" xfId="0" applyFont="1" applyFill="1" applyBorder="1" applyAlignment="1" applyProtection="1">
      <alignment horizontal="left" vertical="top" wrapText="1"/>
      <protection locked="0"/>
    </xf>
    <xf numFmtId="0" fontId="6" fillId="2" borderId="3" xfId="0" applyFont="1" applyFill="1" applyBorder="1" applyAlignment="1">
      <alignment wrapText="1"/>
    </xf>
    <xf numFmtId="0" fontId="6" fillId="0" borderId="0" xfId="0" applyFont="1" applyAlignment="1" applyProtection="1">
      <alignment horizontal="center"/>
      <protection locked="0"/>
    </xf>
    <xf numFmtId="0" fontId="5" fillId="3" borderId="1" xfId="0" applyFont="1" applyFill="1" applyBorder="1" applyAlignment="1">
      <alignment horizontal="left" vertical="top" wrapText="1"/>
    </xf>
    <xf numFmtId="172" fontId="5" fillId="3" borderId="0" xfId="0" applyNumberFormat="1" applyFont="1" applyFill="1"/>
    <xf numFmtId="14" fontId="5" fillId="2" borderId="1" xfId="0" applyNumberFormat="1" applyFont="1" applyFill="1" applyBorder="1" applyAlignment="1">
      <alignment horizontal="center" vertical="center"/>
    </xf>
    <xf numFmtId="169" fontId="5" fillId="3" borderId="0" xfId="1" applyNumberFormat="1" applyFont="1" applyFill="1" applyBorder="1" applyAlignment="1" applyProtection="1">
      <alignment horizontal="center" vertical="top" wrapText="1"/>
    </xf>
    <xf numFmtId="0" fontId="6" fillId="7" borderId="1" xfId="0" applyFont="1" applyFill="1" applyBorder="1" applyAlignment="1">
      <alignment horizontal="left" wrapText="1"/>
    </xf>
    <xf numFmtId="164" fontId="6" fillId="5" borderId="1" xfId="0" applyNumberFormat="1" applyFont="1" applyFill="1" applyBorder="1" applyAlignment="1" applyProtection="1">
      <alignment horizontal="center"/>
      <protection locked="0"/>
    </xf>
    <xf numFmtId="6" fontId="6" fillId="5" borderId="1" xfId="0" applyNumberFormat="1" applyFont="1" applyFill="1" applyBorder="1" applyAlignment="1" applyProtection="1">
      <alignment horizontal="center"/>
      <protection locked="0"/>
    </xf>
    <xf numFmtId="164" fontId="6" fillId="8" borderId="1" xfId="0" applyNumberFormat="1" applyFont="1" applyFill="1" applyBorder="1" applyAlignment="1" applyProtection="1">
      <alignment horizontal="center"/>
      <protection locked="0"/>
    </xf>
    <xf numFmtId="6" fontId="6" fillId="8" borderId="1" xfId="0" applyNumberFormat="1" applyFont="1" applyFill="1" applyBorder="1" applyAlignment="1" applyProtection="1">
      <alignment horizontal="center"/>
      <protection locked="0"/>
    </xf>
    <xf numFmtId="0" fontId="5" fillId="7" borderId="1" xfId="0" applyFont="1" applyFill="1" applyBorder="1" applyAlignment="1">
      <alignment horizontal="center"/>
    </xf>
    <xf numFmtId="14" fontId="5" fillId="2" borderId="1" xfId="0" applyNumberFormat="1" applyFont="1" applyFill="1" applyBorder="1" applyAlignment="1">
      <alignment horizontal="center" wrapText="1"/>
    </xf>
    <xf numFmtId="0" fontId="5" fillId="4" borderId="3" xfId="0" applyFont="1" applyFill="1" applyBorder="1" applyAlignment="1">
      <alignment horizontal="center" wrapText="1"/>
    </xf>
    <xf numFmtId="0" fontId="5" fillId="4" borderId="4" xfId="0" applyFont="1" applyFill="1" applyBorder="1" applyAlignment="1">
      <alignment horizontal="center" wrapText="1"/>
    </xf>
    <xf numFmtId="0" fontId="5" fillId="0" borderId="0" xfId="0" applyFont="1" applyAlignment="1">
      <alignment horizontal="left"/>
    </xf>
    <xf numFmtId="0" fontId="6" fillId="5" borderId="3" xfId="0" applyFont="1" applyFill="1" applyBorder="1" applyProtection="1">
      <protection locked="0"/>
    </xf>
    <xf numFmtId="0" fontId="6" fillId="5" borderId="15" xfId="0" applyFont="1" applyFill="1" applyBorder="1" applyProtection="1">
      <protection locked="0"/>
    </xf>
    <xf numFmtId="173" fontId="6" fillId="5" borderId="15" xfId="0" applyNumberFormat="1" applyFont="1" applyFill="1" applyBorder="1" applyProtection="1">
      <protection locked="0"/>
    </xf>
    <xf numFmtId="0" fontId="6" fillId="5" borderId="4" xfId="0" applyFont="1" applyFill="1" applyBorder="1" applyProtection="1">
      <protection locked="0"/>
    </xf>
    <xf numFmtId="0" fontId="6" fillId="2" borderId="3" xfId="0" applyFont="1" applyFill="1" applyBorder="1"/>
    <xf numFmtId="0" fontId="6" fillId="5" borderId="3" xfId="0" applyFont="1" applyFill="1" applyBorder="1" applyAlignment="1" applyProtection="1">
      <alignment horizontal="center"/>
      <protection locked="0"/>
    </xf>
    <xf numFmtId="0" fontId="6" fillId="2" borderId="15" xfId="0" applyFont="1" applyFill="1" applyBorder="1"/>
    <xf numFmtId="0" fontId="6" fillId="5" borderId="15" xfId="0" applyFont="1" applyFill="1" applyBorder="1" applyAlignment="1" applyProtection="1">
      <alignment horizontal="center"/>
      <protection locked="0"/>
    </xf>
    <xf numFmtId="0" fontId="6" fillId="2" borderId="4" xfId="0" applyFont="1" applyFill="1" applyBorder="1"/>
    <xf numFmtId="0" fontId="6" fillId="5" borderId="4" xfId="0" applyFont="1" applyFill="1" applyBorder="1" applyAlignment="1" applyProtection="1">
      <alignment horizontal="center"/>
      <protection locked="0"/>
    </xf>
    <xf numFmtId="0" fontId="6" fillId="5" borderId="3" xfId="0" applyFont="1" applyFill="1" applyBorder="1" applyAlignment="1" applyProtection="1">
      <alignment horizontal="center" vertical="top" wrapText="1"/>
      <protection locked="0"/>
    </xf>
    <xf numFmtId="0" fontId="6" fillId="5" borderId="15" xfId="0" applyFont="1" applyFill="1" applyBorder="1" applyAlignment="1" applyProtection="1">
      <alignment horizontal="center" vertical="top" wrapText="1"/>
      <protection locked="0"/>
    </xf>
    <xf numFmtId="49" fontId="6" fillId="5" borderId="4" xfId="0" applyNumberFormat="1" applyFont="1" applyFill="1" applyBorder="1" applyAlignment="1" applyProtection="1">
      <alignment horizontal="center" vertical="top" wrapText="1"/>
      <protection locked="0"/>
    </xf>
    <xf numFmtId="0" fontId="6" fillId="5" borderId="3" xfId="0" applyFont="1" applyFill="1" applyBorder="1" applyAlignment="1" applyProtection="1">
      <alignment horizontal="left" wrapText="1"/>
      <protection locked="0"/>
    </xf>
    <xf numFmtId="0" fontId="6" fillId="5" borderId="15" xfId="0" applyFont="1" applyFill="1" applyBorder="1" applyAlignment="1" applyProtection="1">
      <alignment horizontal="left" wrapText="1"/>
      <protection locked="0"/>
    </xf>
    <xf numFmtId="166" fontId="6" fillId="5" borderId="15" xfId="0" applyNumberFormat="1" applyFont="1" applyFill="1" applyBorder="1" applyAlignment="1" applyProtection="1">
      <alignment horizontal="left" wrapText="1"/>
      <protection locked="0"/>
    </xf>
    <xf numFmtId="166" fontId="10" fillId="5" borderId="15" xfId="2" applyNumberFormat="1" applyFont="1" applyFill="1" applyBorder="1" applyAlignment="1" applyProtection="1">
      <alignment horizontal="left" wrapText="1"/>
      <protection locked="0"/>
    </xf>
    <xf numFmtId="0" fontId="10" fillId="5" borderId="4" xfId="2" applyFont="1" applyFill="1" applyBorder="1" applyAlignment="1" applyProtection="1">
      <alignment horizontal="left" wrapText="1"/>
      <protection locked="0"/>
    </xf>
    <xf numFmtId="0" fontId="6" fillId="5" borderId="3" xfId="0" applyFont="1" applyFill="1" applyBorder="1" applyAlignment="1">
      <alignment horizontal="left" wrapText="1"/>
    </xf>
    <xf numFmtId="0" fontId="6" fillId="5" borderId="3" xfId="0" applyFont="1" applyFill="1" applyBorder="1" applyAlignment="1" applyProtection="1">
      <alignment horizontal="center" wrapText="1"/>
      <protection locked="0"/>
    </xf>
    <xf numFmtId="0" fontId="6" fillId="5" borderId="3" xfId="0" applyFont="1" applyFill="1" applyBorder="1" applyAlignment="1">
      <alignment horizontal="center" wrapText="1"/>
    </xf>
    <xf numFmtId="168" fontId="6" fillId="5" borderId="3" xfId="0" applyNumberFormat="1" applyFont="1" applyFill="1" applyBorder="1" applyAlignment="1" applyProtection="1">
      <alignment horizontal="center"/>
      <protection locked="0"/>
    </xf>
    <xf numFmtId="42" fontId="6" fillId="5" borderId="3" xfId="0" applyNumberFormat="1" applyFont="1" applyFill="1" applyBorder="1" applyProtection="1">
      <protection locked="0"/>
    </xf>
    <xf numFmtId="0" fontId="6" fillId="5" borderId="15" xfId="0" applyFont="1" applyFill="1" applyBorder="1" applyAlignment="1" applyProtection="1">
      <alignment horizontal="center" wrapText="1"/>
      <protection locked="0"/>
    </xf>
    <xf numFmtId="168" fontId="6" fillId="5" borderId="15" xfId="0" applyNumberFormat="1" applyFont="1" applyFill="1" applyBorder="1" applyAlignment="1" applyProtection="1">
      <alignment horizontal="center"/>
      <protection locked="0"/>
    </xf>
    <xf numFmtId="42" fontId="6" fillId="5" borderId="15" xfId="0" applyNumberFormat="1" applyFont="1" applyFill="1" applyBorder="1" applyProtection="1">
      <protection locked="0"/>
    </xf>
    <xf numFmtId="0" fontId="6" fillId="5" borderId="4" xfId="0" applyFont="1" applyFill="1" applyBorder="1" applyAlignment="1" applyProtection="1">
      <alignment horizontal="left" wrapText="1"/>
      <protection locked="0"/>
    </xf>
    <xf numFmtId="0" fontId="6" fillId="5" borderId="4" xfId="0" applyFont="1" applyFill="1" applyBorder="1" applyAlignment="1" applyProtection="1">
      <alignment horizontal="center" wrapText="1"/>
      <protection locked="0"/>
    </xf>
    <xf numFmtId="168" fontId="6" fillId="5" borderId="4" xfId="0" applyNumberFormat="1" applyFont="1" applyFill="1" applyBorder="1" applyAlignment="1" applyProtection="1">
      <alignment horizontal="center"/>
      <protection locked="0"/>
    </xf>
    <xf numFmtId="42" fontId="6" fillId="5" borderId="4" xfId="0" applyNumberFormat="1" applyFont="1" applyFill="1" applyBorder="1" applyProtection="1">
      <protection locked="0"/>
    </xf>
    <xf numFmtId="0" fontId="6" fillId="5" borderId="3" xfId="0" applyFont="1" applyFill="1" applyBorder="1" applyAlignment="1" applyProtection="1">
      <alignment wrapText="1"/>
      <protection locked="0"/>
    </xf>
    <xf numFmtId="49" fontId="6" fillId="5" borderId="3" xfId="0" applyNumberFormat="1" applyFont="1" applyFill="1" applyBorder="1" applyAlignment="1" applyProtection="1">
      <alignment horizontal="center" wrapText="1"/>
      <protection locked="0"/>
    </xf>
    <xf numFmtId="3" fontId="6" fillId="5" borderId="3" xfId="0" applyNumberFormat="1" applyFont="1" applyFill="1" applyBorder="1" applyAlignment="1" applyProtection="1">
      <alignment horizontal="center" wrapText="1"/>
      <protection locked="0"/>
    </xf>
    <xf numFmtId="165" fontId="6" fillId="5" borderId="3" xfId="3" applyNumberFormat="1" applyFont="1" applyFill="1" applyBorder="1" applyAlignment="1" applyProtection="1">
      <alignment horizontal="center"/>
      <protection locked="0"/>
    </xf>
    <xf numFmtId="0" fontId="6" fillId="5" borderId="15" xfId="0" applyFont="1" applyFill="1" applyBorder="1" applyAlignment="1" applyProtection="1">
      <alignment wrapText="1"/>
      <protection locked="0"/>
    </xf>
    <xf numFmtId="49" fontId="6" fillId="5" borderId="15" xfId="0" applyNumberFormat="1" applyFont="1" applyFill="1" applyBorder="1" applyAlignment="1" applyProtection="1">
      <alignment horizontal="center" wrapText="1"/>
      <protection locked="0"/>
    </xf>
    <xf numFmtId="3" fontId="6" fillId="5" borderId="15" xfId="0" applyNumberFormat="1" applyFont="1" applyFill="1" applyBorder="1" applyAlignment="1" applyProtection="1">
      <alignment horizontal="center" wrapText="1"/>
      <protection locked="0"/>
    </xf>
    <xf numFmtId="165" fontId="6" fillId="5" borderId="15" xfId="3" applyNumberFormat="1" applyFont="1" applyFill="1" applyBorder="1" applyAlignment="1" applyProtection="1">
      <alignment horizontal="center"/>
      <protection locked="0"/>
    </xf>
    <xf numFmtId="0" fontId="6" fillId="5" borderId="4" xfId="0" applyFont="1" applyFill="1" applyBorder="1" applyAlignment="1" applyProtection="1">
      <alignment wrapText="1"/>
      <protection locked="0"/>
    </xf>
    <xf numFmtId="49" fontId="6" fillId="5" borderId="4" xfId="0" applyNumberFormat="1" applyFont="1" applyFill="1" applyBorder="1" applyAlignment="1" applyProtection="1">
      <alignment horizontal="center" wrapText="1"/>
      <protection locked="0"/>
    </xf>
    <xf numFmtId="3" fontId="6" fillId="5" borderId="4" xfId="0" applyNumberFormat="1" applyFont="1" applyFill="1" applyBorder="1" applyAlignment="1" applyProtection="1">
      <alignment horizontal="center" wrapText="1"/>
      <protection locked="0"/>
    </xf>
    <xf numFmtId="165" fontId="6" fillId="5" borderId="4" xfId="3" applyNumberFormat="1" applyFont="1" applyFill="1" applyBorder="1" applyAlignment="1" applyProtection="1">
      <alignment horizontal="center"/>
      <protection locked="0"/>
    </xf>
    <xf numFmtId="0" fontId="5" fillId="8" borderId="13" xfId="0" applyFont="1" applyFill="1" applyBorder="1" applyAlignment="1">
      <alignment horizontal="left" wrapText="1"/>
    </xf>
    <xf numFmtId="165" fontId="5" fillId="8" borderId="1" xfId="3" applyNumberFormat="1" applyFont="1" applyFill="1" applyBorder="1" applyAlignment="1" applyProtection="1">
      <alignment horizontal="center"/>
    </xf>
    <xf numFmtId="0" fontId="5" fillId="2" borderId="3" xfId="0" applyFont="1" applyFill="1" applyBorder="1"/>
    <xf numFmtId="9" fontId="6" fillId="5" borderId="3" xfId="3" applyFont="1" applyFill="1" applyBorder="1" applyAlignment="1" applyProtection="1">
      <alignment horizontal="center"/>
      <protection locked="0"/>
    </xf>
    <xf numFmtId="9" fontId="6" fillId="5" borderId="15" xfId="3" applyFont="1" applyFill="1" applyBorder="1" applyAlignment="1" applyProtection="1">
      <alignment horizontal="center"/>
      <protection locked="0"/>
    </xf>
    <xf numFmtId="0" fontId="5" fillId="2" borderId="4" xfId="0" applyFont="1" applyFill="1" applyBorder="1"/>
    <xf numFmtId="9" fontId="6" fillId="5" borderId="4" xfId="3" applyFont="1" applyFill="1" applyBorder="1" applyAlignment="1" applyProtection="1">
      <alignment horizontal="center"/>
      <protection locked="0"/>
    </xf>
    <xf numFmtId="0" fontId="6" fillId="6" borderId="2" xfId="0" applyFont="1" applyFill="1" applyBorder="1"/>
    <xf numFmtId="0" fontId="6" fillId="6" borderId="8" xfId="0" applyFont="1" applyFill="1" applyBorder="1"/>
    <xf numFmtId="0" fontId="6" fillId="6" borderId="11" xfId="0" applyFont="1" applyFill="1" applyBorder="1"/>
    <xf numFmtId="0" fontId="6" fillId="6" borderId="12" xfId="0" applyFont="1" applyFill="1" applyBorder="1" applyAlignment="1">
      <alignment horizontal="center"/>
    </xf>
    <xf numFmtId="0" fontId="6" fillId="6" borderId="12" xfId="0" applyFont="1" applyFill="1" applyBorder="1" applyAlignment="1">
      <alignment horizontal="center" wrapText="1"/>
    </xf>
    <xf numFmtId="0" fontId="6" fillId="6" borderId="5" xfId="0" applyFont="1" applyFill="1" applyBorder="1" applyAlignment="1">
      <alignment horizontal="center"/>
    </xf>
    <xf numFmtId="0" fontId="6" fillId="5" borderId="7" xfId="0" applyFont="1" applyFill="1" applyBorder="1"/>
    <xf numFmtId="0" fontId="6" fillId="5" borderId="2" xfId="0" applyFont="1" applyFill="1" applyBorder="1"/>
    <xf numFmtId="0" fontId="6" fillId="5" borderId="8" xfId="0" applyFont="1" applyFill="1" applyBorder="1"/>
    <xf numFmtId="0" fontId="6" fillId="5" borderId="9" xfId="0" applyFont="1" applyFill="1" applyBorder="1"/>
    <xf numFmtId="0" fontId="6" fillId="5" borderId="0" xfId="0" applyFont="1" applyFill="1"/>
    <xf numFmtId="0" fontId="6" fillId="5" borderId="10" xfId="0" applyFont="1" applyFill="1" applyBorder="1"/>
    <xf numFmtId="0" fontId="6" fillId="5" borderId="11" xfId="0" applyFont="1" applyFill="1" applyBorder="1"/>
    <xf numFmtId="0" fontId="6" fillId="5" borderId="12" xfId="0" applyFont="1" applyFill="1" applyBorder="1"/>
    <xf numFmtId="0" fontId="6" fillId="5" borderId="5" xfId="0" applyFont="1" applyFill="1" applyBorder="1"/>
    <xf numFmtId="0" fontId="6" fillId="8" borderId="11" xfId="0" applyFont="1" applyFill="1" applyBorder="1"/>
    <xf numFmtId="0" fontId="6" fillId="8" borderId="12" xfId="0" applyFont="1" applyFill="1" applyBorder="1"/>
    <xf numFmtId="0" fontId="6" fillId="8" borderId="5" xfId="0" applyFont="1" applyFill="1" applyBorder="1"/>
    <xf numFmtId="0" fontId="5" fillId="6" borderId="7" xfId="0" applyFont="1" applyFill="1" applyBorder="1"/>
    <xf numFmtId="0" fontId="5" fillId="0" borderId="12" xfId="0" applyFont="1" applyBorder="1"/>
    <xf numFmtId="168" fontId="13" fillId="0" borderId="0" xfId="0" applyNumberFormat="1" applyFont="1"/>
    <xf numFmtId="0" fontId="14" fillId="0" borderId="0" xfId="0" applyFont="1" applyAlignment="1">
      <alignment horizontal="center"/>
    </xf>
    <xf numFmtId="0" fontId="6" fillId="7" borderId="6" xfId="0" applyFont="1" applyFill="1" applyBorder="1"/>
    <xf numFmtId="10" fontId="6" fillId="5" borderId="1" xfId="0" applyNumberFormat="1" applyFont="1" applyFill="1" applyBorder="1" applyAlignment="1" applyProtection="1">
      <alignment horizontal="center"/>
      <protection locked="0"/>
    </xf>
    <xf numFmtId="0" fontId="14" fillId="0" borderId="0" xfId="0" applyFont="1"/>
    <xf numFmtId="165" fontId="14" fillId="0" borderId="0" xfId="3" applyNumberFormat="1" applyFont="1" applyFill="1" applyBorder="1" applyAlignment="1">
      <alignment horizontal="center"/>
    </xf>
    <xf numFmtId="0" fontId="13" fillId="0" borderId="0" xfId="0" applyFont="1"/>
    <xf numFmtId="0" fontId="13" fillId="0" borderId="0" xfId="0" applyFont="1" applyAlignment="1">
      <alignment horizontal="left"/>
    </xf>
    <xf numFmtId="168" fontId="13" fillId="0" borderId="0" xfId="0" applyNumberFormat="1" applyFont="1" applyAlignment="1">
      <alignment horizontal="center"/>
    </xf>
    <xf numFmtId="168" fontId="5" fillId="0" borderId="0" xfId="0" applyNumberFormat="1" applyFont="1" applyAlignment="1">
      <alignment horizontal="center"/>
    </xf>
    <xf numFmtId="0" fontId="5" fillId="0" borderId="0" xfId="0" applyFont="1" applyAlignment="1">
      <alignment horizontal="center"/>
    </xf>
    <xf numFmtId="0" fontId="13" fillId="0" borderId="0" xfId="0" applyFont="1" applyAlignment="1">
      <alignment horizontal="right"/>
    </xf>
    <xf numFmtId="0" fontId="6" fillId="7" borderId="7" xfId="0" applyFont="1" applyFill="1" applyBorder="1"/>
    <xf numFmtId="10" fontId="6" fillId="5" borderId="7" xfId="0" applyNumberFormat="1" applyFont="1" applyFill="1" applyBorder="1" applyAlignment="1" applyProtection="1">
      <alignment horizontal="center"/>
      <protection locked="0"/>
    </xf>
    <xf numFmtId="10" fontId="6" fillId="5" borderId="3" xfId="0" applyNumberFormat="1" applyFont="1" applyFill="1" applyBorder="1" applyAlignment="1" applyProtection="1">
      <alignment horizontal="center"/>
      <protection locked="0"/>
    </xf>
    <xf numFmtId="10" fontId="6" fillId="5" borderId="8" xfId="0" applyNumberFormat="1" applyFont="1" applyFill="1" applyBorder="1" applyAlignment="1" applyProtection="1">
      <alignment horizontal="center"/>
      <protection locked="0"/>
    </xf>
    <xf numFmtId="0" fontId="6" fillId="7" borderId="9" xfId="0" applyFont="1" applyFill="1" applyBorder="1"/>
    <xf numFmtId="10" fontId="6" fillId="5" borderId="9" xfId="0" applyNumberFormat="1" applyFont="1" applyFill="1" applyBorder="1" applyAlignment="1" applyProtection="1">
      <alignment horizontal="center"/>
      <protection locked="0"/>
    </xf>
    <xf numFmtId="10" fontId="6" fillId="5" borderId="15" xfId="0" applyNumberFormat="1" applyFont="1" applyFill="1" applyBorder="1" applyAlignment="1" applyProtection="1">
      <alignment horizontal="center"/>
      <protection locked="0"/>
    </xf>
    <xf numFmtId="10" fontId="6" fillId="5" borderId="10" xfId="0" applyNumberFormat="1" applyFont="1" applyFill="1" applyBorder="1" applyAlignment="1" applyProtection="1">
      <alignment horizontal="center"/>
      <protection locked="0"/>
    </xf>
    <xf numFmtId="0" fontId="6" fillId="7" borderId="11" xfId="0" applyFont="1" applyFill="1" applyBorder="1"/>
    <xf numFmtId="10" fontId="6" fillId="5" borderId="4" xfId="0" applyNumberFormat="1" applyFont="1" applyFill="1" applyBorder="1" applyAlignment="1" applyProtection="1">
      <alignment horizontal="center"/>
      <protection locked="0"/>
    </xf>
    <xf numFmtId="10" fontId="6" fillId="5" borderId="5" xfId="0" applyNumberFormat="1" applyFont="1" applyFill="1" applyBorder="1" applyAlignment="1" applyProtection="1">
      <alignment horizontal="center"/>
      <protection locked="0"/>
    </xf>
    <xf numFmtId="10" fontId="6" fillId="5" borderId="11" xfId="0" applyNumberFormat="1" applyFont="1" applyFill="1" applyBorder="1" applyAlignment="1" applyProtection="1">
      <alignment horizontal="center"/>
      <protection locked="0"/>
    </xf>
    <xf numFmtId="10" fontId="6" fillId="0" borderId="0" xfId="0" applyNumberFormat="1" applyFont="1" applyAlignment="1" applyProtection="1">
      <alignment horizontal="center"/>
      <protection locked="0"/>
    </xf>
    <xf numFmtId="0" fontId="13" fillId="9" borderId="0" xfId="0" applyFont="1" applyFill="1"/>
    <xf numFmtId="0" fontId="6" fillId="10" borderId="7" xfId="0" applyFont="1" applyFill="1" applyBorder="1"/>
    <xf numFmtId="0" fontId="14" fillId="10" borderId="2" xfId="0" applyFont="1" applyFill="1" applyBorder="1"/>
    <xf numFmtId="0" fontId="14" fillId="10" borderId="8" xfId="0" applyFont="1" applyFill="1" applyBorder="1" applyAlignment="1">
      <alignment horizontal="center"/>
    </xf>
    <xf numFmtId="0" fontId="13" fillId="10" borderId="9" xfId="0" applyFont="1" applyFill="1" applyBorder="1"/>
    <xf numFmtId="0" fontId="14" fillId="10" borderId="0" xfId="0" applyFont="1" applyFill="1"/>
    <xf numFmtId="0" fontId="14" fillId="10" borderId="10" xfId="0" applyFont="1" applyFill="1" applyBorder="1" applyAlignment="1">
      <alignment horizontal="center"/>
    </xf>
    <xf numFmtId="165" fontId="13" fillId="0" borderId="0" xfId="3" applyNumberFormat="1" applyFont="1" applyFill="1" applyBorder="1" applyAlignment="1">
      <alignment horizontal="center"/>
    </xf>
    <xf numFmtId="165" fontId="14" fillId="10" borderId="0" xfId="3" applyNumberFormat="1" applyFont="1" applyFill="1" applyBorder="1" applyAlignment="1">
      <alignment horizontal="center"/>
    </xf>
    <xf numFmtId="165" fontId="13" fillId="10" borderId="0" xfId="3" applyNumberFormat="1" applyFont="1" applyFill="1" applyBorder="1" applyAlignment="1">
      <alignment horizontal="center"/>
    </xf>
    <xf numFmtId="0" fontId="14" fillId="10" borderId="9" xfId="0" applyFont="1" applyFill="1" applyBorder="1" applyAlignment="1">
      <alignment horizontal="center"/>
    </xf>
    <xf numFmtId="0" fontId="14" fillId="10" borderId="0" xfId="0" applyFont="1" applyFill="1" applyAlignment="1">
      <alignment horizontal="center"/>
    </xf>
    <xf numFmtId="0" fontId="14" fillId="10" borderId="11" xfId="0" applyFont="1" applyFill="1" applyBorder="1" applyAlignment="1">
      <alignment horizontal="center"/>
    </xf>
    <xf numFmtId="0" fontId="14" fillId="10" borderId="12" xfId="0" applyFont="1" applyFill="1" applyBorder="1" applyAlignment="1">
      <alignment horizontal="center"/>
    </xf>
    <xf numFmtId="0" fontId="14" fillId="10" borderId="5" xfId="0" applyFont="1" applyFill="1" applyBorder="1" applyAlignment="1">
      <alignment horizontal="center"/>
    </xf>
    <xf numFmtId="0" fontId="6" fillId="2" borderId="3" xfId="0" applyFont="1" applyFill="1" applyBorder="1" applyAlignment="1">
      <alignment horizontal="left" wrapText="1"/>
    </xf>
    <xf numFmtId="0" fontId="6" fillId="2" borderId="15" xfId="0" applyFont="1" applyFill="1" applyBorder="1" applyAlignment="1">
      <alignment horizontal="left" wrapText="1"/>
    </xf>
    <xf numFmtId="165" fontId="6" fillId="5" borderId="15" xfId="3" applyNumberFormat="1" applyFont="1" applyFill="1" applyBorder="1" applyAlignment="1" applyProtection="1">
      <protection locked="0"/>
    </xf>
    <xf numFmtId="0" fontId="6" fillId="2" borderId="4" xfId="0" applyFont="1" applyFill="1" applyBorder="1" applyAlignment="1">
      <alignment horizontal="left" wrapText="1"/>
    </xf>
    <xf numFmtId="165" fontId="6" fillId="5" borderId="4" xfId="3" applyNumberFormat="1" applyFont="1" applyFill="1" applyBorder="1" applyAlignment="1" applyProtection="1">
      <protection locked="0"/>
    </xf>
    <xf numFmtId="0" fontId="6" fillId="2" borderId="3" xfId="0" applyFont="1" applyFill="1" applyBorder="1" applyAlignment="1">
      <alignment horizontal="left"/>
    </xf>
    <xf numFmtId="0" fontId="6" fillId="2" borderId="15" xfId="0" applyFont="1" applyFill="1" applyBorder="1" applyAlignment="1">
      <alignment horizontal="left"/>
    </xf>
    <xf numFmtId="0" fontId="6" fillId="2" borderId="4" xfId="0" applyFont="1" applyFill="1" applyBorder="1" applyAlignment="1">
      <alignment horizontal="left"/>
    </xf>
    <xf numFmtId="49" fontId="6" fillId="5" borderId="3" xfId="0" applyNumberFormat="1" applyFont="1" applyFill="1" applyBorder="1" applyAlignment="1" applyProtection="1">
      <alignment wrapText="1"/>
      <protection locked="0"/>
    </xf>
    <xf numFmtId="1" fontId="6" fillId="5" borderId="3" xfId="0" applyNumberFormat="1" applyFont="1" applyFill="1" applyBorder="1" applyAlignment="1" applyProtection="1">
      <alignment horizontal="center"/>
      <protection locked="0"/>
    </xf>
    <xf numFmtId="167" fontId="6" fillId="5" borderId="3" xfId="0" applyNumberFormat="1" applyFont="1" applyFill="1" applyBorder="1" applyAlignment="1" applyProtection="1">
      <alignment horizontal="center"/>
      <protection locked="0"/>
    </xf>
    <xf numFmtId="49" fontId="6" fillId="5" borderId="15" xfId="0" applyNumberFormat="1" applyFont="1" applyFill="1" applyBorder="1" applyAlignment="1" applyProtection="1">
      <alignment wrapText="1"/>
      <protection locked="0"/>
    </xf>
    <xf numFmtId="1" fontId="6" fillId="5" borderId="15" xfId="0" applyNumberFormat="1" applyFont="1" applyFill="1" applyBorder="1" applyAlignment="1" applyProtection="1">
      <alignment horizontal="center"/>
      <protection locked="0"/>
    </xf>
    <xf numFmtId="167" fontId="6" fillId="5" borderId="15" xfId="0" applyNumberFormat="1" applyFont="1" applyFill="1" applyBorder="1" applyAlignment="1" applyProtection="1">
      <alignment horizontal="center"/>
      <protection locked="0"/>
    </xf>
    <xf numFmtId="49" fontId="6" fillId="5" borderId="4" xfId="0" applyNumberFormat="1" applyFont="1" applyFill="1" applyBorder="1" applyAlignment="1" applyProtection="1">
      <alignment wrapText="1"/>
      <protection locked="0"/>
    </xf>
    <xf numFmtId="1" fontId="6" fillId="5" borderId="4" xfId="0" applyNumberFormat="1" applyFont="1" applyFill="1" applyBorder="1" applyAlignment="1" applyProtection="1">
      <alignment horizontal="center"/>
      <protection locked="0"/>
    </xf>
    <xf numFmtId="167" fontId="6" fillId="5" borderId="4" xfId="0" applyNumberFormat="1" applyFont="1" applyFill="1" applyBorder="1" applyAlignment="1" applyProtection="1">
      <alignment horizontal="center"/>
      <protection locked="0"/>
    </xf>
    <xf numFmtId="49" fontId="6" fillId="5" borderId="3" xfId="0" applyNumberFormat="1" applyFont="1" applyFill="1" applyBorder="1" applyAlignment="1" applyProtection="1">
      <alignment horizontal="left" wrapText="1"/>
      <protection locked="0"/>
    </xf>
    <xf numFmtId="49" fontId="6" fillId="5" borderId="15" xfId="0" applyNumberFormat="1" applyFont="1" applyFill="1" applyBorder="1" applyAlignment="1" applyProtection="1">
      <alignment horizontal="left" wrapText="1"/>
      <protection locked="0"/>
    </xf>
    <xf numFmtId="49" fontId="6" fillId="5" borderId="4" xfId="0" applyNumberFormat="1" applyFont="1" applyFill="1" applyBorder="1" applyAlignment="1" applyProtection="1">
      <alignment horizontal="left" wrapText="1"/>
      <protection locked="0"/>
    </xf>
    <xf numFmtId="0" fontId="6" fillId="5" borderId="3" xfId="0" applyFont="1" applyFill="1" applyBorder="1" applyAlignment="1" applyProtection="1">
      <alignment horizontal="left" vertical="top" wrapText="1"/>
      <protection locked="0"/>
    </xf>
    <xf numFmtId="169" fontId="6" fillId="5" borderId="3" xfId="1" applyNumberFormat="1" applyFont="1" applyFill="1" applyBorder="1" applyAlignment="1" applyProtection="1">
      <alignment horizontal="center" vertical="top" wrapText="1"/>
      <protection locked="0"/>
    </xf>
    <xf numFmtId="49" fontId="6" fillId="5" borderId="3" xfId="0" applyNumberFormat="1" applyFont="1" applyFill="1" applyBorder="1" applyAlignment="1" applyProtection="1">
      <alignment horizontal="center" vertical="top" wrapText="1"/>
      <protection locked="0"/>
    </xf>
    <xf numFmtId="0" fontId="6" fillId="5" borderId="15" xfId="0" applyFont="1" applyFill="1" applyBorder="1" applyAlignment="1" applyProtection="1">
      <alignment horizontal="left" vertical="top" wrapText="1"/>
      <protection locked="0"/>
    </xf>
    <xf numFmtId="169" fontId="6" fillId="5" borderId="15" xfId="1" applyNumberFormat="1" applyFont="1" applyFill="1" applyBorder="1" applyAlignment="1" applyProtection="1">
      <alignment horizontal="center" vertical="top" wrapText="1"/>
      <protection locked="0"/>
    </xf>
    <xf numFmtId="49" fontId="6" fillId="5" borderId="15" xfId="0" applyNumberFormat="1" applyFont="1" applyFill="1" applyBorder="1" applyAlignment="1" applyProtection="1">
      <alignment horizontal="center" vertical="top" wrapText="1"/>
      <protection locked="0"/>
    </xf>
    <xf numFmtId="169" fontId="6" fillId="5" borderId="4" xfId="1" applyNumberFormat="1" applyFont="1" applyFill="1" applyBorder="1" applyAlignment="1" applyProtection="1">
      <alignment horizontal="center" vertical="top" wrapText="1"/>
      <protection locked="0"/>
    </xf>
    <xf numFmtId="0" fontId="6" fillId="5" borderId="4" xfId="0" applyFont="1" applyFill="1" applyBorder="1" applyAlignment="1" applyProtection="1">
      <alignment horizontal="center" vertical="top" wrapText="1"/>
      <protection locked="0"/>
    </xf>
    <xf numFmtId="169" fontId="6" fillId="5" borderId="3" xfId="1" applyNumberFormat="1" applyFont="1" applyFill="1" applyBorder="1" applyProtection="1">
      <protection locked="0"/>
    </xf>
    <xf numFmtId="0" fontId="6" fillId="2" borderId="15" xfId="0" applyFont="1" applyFill="1" applyBorder="1" applyAlignment="1">
      <alignment wrapText="1"/>
    </xf>
    <xf numFmtId="169" fontId="6" fillId="5" borderId="15" xfId="1" applyNumberFormat="1" applyFont="1" applyFill="1" applyBorder="1" applyProtection="1">
      <protection locked="0"/>
    </xf>
    <xf numFmtId="0" fontId="6" fillId="2" borderId="4" xfId="0" applyFont="1" applyFill="1" applyBorder="1" applyAlignment="1">
      <alignment wrapText="1"/>
    </xf>
    <xf numFmtId="49" fontId="6" fillId="5" borderId="4" xfId="0" applyNumberFormat="1" applyFont="1" applyFill="1" applyBorder="1" applyAlignment="1" applyProtection="1">
      <alignment horizontal="center"/>
      <protection locked="0"/>
    </xf>
    <xf numFmtId="49" fontId="6" fillId="5" borderId="3" xfId="3" applyNumberFormat="1" applyFont="1" applyFill="1" applyBorder="1" applyAlignment="1" applyProtection="1">
      <alignment horizontal="center"/>
      <protection locked="0"/>
    </xf>
    <xf numFmtId="49" fontId="6" fillId="5" borderId="15" xfId="3" applyNumberFormat="1" applyFont="1" applyFill="1" applyBorder="1" applyAlignment="1" applyProtection="1">
      <alignment horizontal="center"/>
      <protection locked="0"/>
    </xf>
    <xf numFmtId="164" fontId="6" fillId="5" borderId="4" xfId="3" applyNumberFormat="1" applyFont="1" applyFill="1" applyBorder="1" applyAlignment="1" applyProtection="1">
      <alignment horizontal="center"/>
      <protection locked="0"/>
    </xf>
    <xf numFmtId="0" fontId="6" fillId="7" borderId="3" xfId="0" applyFont="1" applyFill="1" applyBorder="1"/>
    <xf numFmtId="0" fontId="6" fillId="7" borderId="15" xfId="0" applyFont="1" applyFill="1" applyBorder="1"/>
    <xf numFmtId="0" fontId="6" fillId="11" borderId="4" xfId="4" applyFont="1" applyFill="1" applyBorder="1"/>
    <xf numFmtId="0" fontId="6" fillId="12" borderId="0" xfId="0" applyFont="1" applyFill="1"/>
    <xf numFmtId="0" fontId="5" fillId="12" borderId="0" xfId="0" applyFont="1" applyFill="1"/>
    <xf numFmtId="0" fontId="5" fillId="12" borderId="0" xfId="0" applyFont="1" applyFill="1" applyAlignment="1">
      <alignment horizontal="left"/>
    </xf>
    <xf numFmtId="0" fontId="5" fillId="12" borderId="12" xfId="0" applyFont="1" applyFill="1" applyBorder="1"/>
    <xf numFmtId="0" fontId="6" fillId="8" borderId="14" xfId="0" applyFont="1" applyFill="1" applyBorder="1"/>
    <xf numFmtId="0" fontId="6" fillId="8" borderId="13" xfId="0" applyFont="1" applyFill="1" applyBorder="1"/>
    <xf numFmtId="0" fontId="5" fillId="2" borderId="3" xfId="0" applyFont="1" applyFill="1" applyBorder="1" applyAlignment="1">
      <alignment horizontal="center"/>
    </xf>
    <xf numFmtId="0" fontId="5" fillId="3" borderId="0" xfId="0" applyFont="1" applyFill="1" applyAlignment="1">
      <alignment horizontal="left" vertical="top" wrapText="1"/>
    </xf>
    <xf numFmtId="0" fontId="5" fillId="2" borderId="15" xfId="0" applyFont="1" applyFill="1" applyBorder="1" applyAlignment="1">
      <alignment horizontal="center"/>
    </xf>
    <xf numFmtId="0" fontId="5" fillId="2" borderId="4" xfId="0" applyFont="1" applyFill="1" applyBorder="1" applyAlignment="1">
      <alignment horizontal="center"/>
    </xf>
    <xf numFmtId="0" fontId="6" fillId="2" borderId="1" xfId="0" applyFont="1" applyFill="1" applyBorder="1" applyAlignment="1">
      <alignment horizontal="left"/>
    </xf>
    <xf numFmtId="0" fontId="6" fillId="2" borderId="1" xfId="0" applyFont="1" applyFill="1" applyBorder="1" applyAlignment="1">
      <alignment horizontal="center"/>
    </xf>
    <xf numFmtId="166" fontId="10" fillId="5" borderId="4" xfId="2" applyNumberFormat="1" applyFont="1" applyFill="1" applyBorder="1" applyAlignment="1" applyProtection="1">
      <alignment horizontal="left" wrapText="1"/>
      <protection locked="0"/>
    </xf>
    <xf numFmtId="0" fontId="6" fillId="2" borderId="15" xfId="0" applyFont="1" applyFill="1" applyBorder="1" applyAlignment="1">
      <alignment horizontal="left" indent="1"/>
    </xf>
    <xf numFmtId="0" fontId="6" fillId="0" borderId="0" xfId="4" applyFont="1"/>
    <xf numFmtId="0" fontId="5" fillId="0" borderId="0" xfId="4" applyFont="1" applyAlignment="1">
      <alignment horizontal="left"/>
    </xf>
    <xf numFmtId="0" fontId="5" fillId="6" borderId="7" xfId="4" applyFont="1" applyFill="1" applyBorder="1"/>
    <xf numFmtId="0" fontId="6" fillId="6" borderId="2" xfId="4" applyFont="1" applyFill="1" applyBorder="1"/>
    <xf numFmtId="0" fontId="6" fillId="6" borderId="8" xfId="4" applyFont="1" applyFill="1" applyBorder="1"/>
    <xf numFmtId="0" fontId="6" fillId="6" borderId="11" xfId="4" applyFont="1" applyFill="1" applyBorder="1"/>
    <xf numFmtId="0" fontId="6" fillId="6" borderId="12" xfId="4" applyFont="1" applyFill="1" applyBorder="1" applyAlignment="1">
      <alignment horizontal="center"/>
    </xf>
    <xf numFmtId="0" fontId="6" fillId="6" borderId="12" xfId="4" applyFont="1" applyFill="1" applyBorder="1" applyAlignment="1">
      <alignment horizontal="center" wrapText="1"/>
    </xf>
    <xf numFmtId="0" fontId="6" fillId="6" borderId="5" xfId="4" applyFont="1" applyFill="1" applyBorder="1" applyAlignment="1">
      <alignment horizontal="center"/>
    </xf>
    <xf numFmtId="0" fontId="6" fillId="5" borderId="0" xfId="4" applyFont="1" applyFill="1"/>
    <xf numFmtId="0" fontId="6" fillId="5" borderId="10" xfId="4" applyFont="1" applyFill="1" applyBorder="1"/>
    <xf numFmtId="0" fontId="6" fillId="5" borderId="9" xfId="4" applyFont="1" applyFill="1" applyBorder="1"/>
    <xf numFmtId="0" fontId="6" fillId="5" borderId="11" xfId="4" applyFont="1" applyFill="1" applyBorder="1"/>
    <xf numFmtId="0" fontId="6" fillId="5" borderId="12" xfId="4" applyFont="1" applyFill="1" applyBorder="1"/>
    <xf numFmtId="0" fontId="6" fillId="5" borderId="5" xfId="4" applyFont="1" applyFill="1" applyBorder="1"/>
    <xf numFmtId="0" fontId="6" fillId="8" borderId="6" xfId="4" applyFont="1" applyFill="1" applyBorder="1"/>
    <xf numFmtId="0" fontId="6" fillId="8" borderId="12" xfId="4" applyFont="1" applyFill="1" applyBorder="1"/>
    <xf numFmtId="0" fontId="6" fillId="8" borderId="5" xfId="4" applyFont="1" applyFill="1" applyBorder="1"/>
    <xf numFmtId="0" fontId="6" fillId="5" borderId="0" xfId="0" applyFont="1" applyFill="1" applyProtection="1">
      <protection locked="0"/>
    </xf>
    <xf numFmtId="0" fontId="6" fillId="5" borderId="12" xfId="0" applyFont="1" applyFill="1" applyBorder="1" applyProtection="1">
      <protection locked="0"/>
    </xf>
    <xf numFmtId="173" fontId="6" fillId="5" borderId="10" xfId="0" applyNumberFormat="1" applyFont="1" applyFill="1" applyBorder="1" applyProtection="1">
      <protection locked="0"/>
    </xf>
    <xf numFmtId="173" fontId="6" fillId="5" borderId="5" xfId="0" applyNumberFormat="1" applyFont="1" applyFill="1" applyBorder="1" applyProtection="1">
      <protection locked="0"/>
    </xf>
    <xf numFmtId="173" fontId="6" fillId="5" borderId="4" xfId="0" applyNumberFormat="1" applyFont="1" applyFill="1" applyBorder="1" applyProtection="1">
      <protection locked="0"/>
    </xf>
    <xf numFmtId="0" fontId="5" fillId="3" borderId="0" xfId="0" applyFont="1" applyFill="1" applyAlignment="1">
      <alignment horizontal="left" wrapText="1"/>
    </xf>
    <xf numFmtId="0" fontId="6" fillId="5" borderId="7" xfId="0" applyFont="1" applyFill="1" applyBorder="1" applyAlignment="1" applyProtection="1">
      <alignment vertical="top" wrapText="1"/>
      <protection locked="0"/>
    </xf>
    <xf numFmtId="0" fontId="6" fillId="5" borderId="2" xfId="0" applyFont="1" applyFill="1" applyBorder="1" applyAlignment="1" applyProtection="1">
      <alignment vertical="top" wrapText="1"/>
      <protection locked="0"/>
    </xf>
    <xf numFmtId="0" fontId="6" fillId="5" borderId="8" xfId="0" applyFont="1" applyFill="1" applyBorder="1" applyAlignment="1" applyProtection="1">
      <alignment vertical="top" wrapText="1"/>
      <protection locked="0"/>
    </xf>
    <xf numFmtId="0" fontId="6" fillId="5" borderId="9" xfId="0" applyFont="1" applyFill="1" applyBorder="1" applyAlignment="1" applyProtection="1">
      <alignment vertical="top" wrapText="1"/>
      <protection locked="0"/>
    </xf>
    <xf numFmtId="0" fontId="6" fillId="5" borderId="0" xfId="0" applyFont="1" applyFill="1" applyAlignment="1" applyProtection="1">
      <alignment vertical="top" wrapText="1"/>
      <protection locked="0"/>
    </xf>
    <xf numFmtId="0" fontId="6" fillId="5" borderId="10" xfId="0" applyFont="1" applyFill="1" applyBorder="1" applyAlignment="1" applyProtection="1">
      <alignment vertical="top" wrapText="1"/>
      <protection locked="0"/>
    </xf>
    <xf numFmtId="0" fontId="6" fillId="5" borderId="11" xfId="0" applyFont="1" applyFill="1" applyBorder="1" applyAlignment="1" applyProtection="1">
      <alignment vertical="top" wrapText="1"/>
      <protection locked="0"/>
    </xf>
    <xf numFmtId="0" fontId="6" fillId="5" borderId="12" xfId="0" applyFont="1" applyFill="1" applyBorder="1" applyAlignment="1" applyProtection="1">
      <alignment vertical="top" wrapText="1"/>
      <protection locked="0"/>
    </xf>
    <xf numFmtId="0" fontId="6" fillId="5" borderId="5" xfId="0" applyFont="1" applyFill="1" applyBorder="1" applyAlignment="1" applyProtection="1">
      <alignment vertical="top" wrapText="1"/>
      <protection locked="0"/>
    </xf>
    <xf numFmtId="0" fontId="6" fillId="5" borderId="7" xfId="0" applyFont="1" applyFill="1" applyBorder="1" applyAlignment="1" applyProtection="1">
      <alignment horizontal="left" vertical="top" wrapText="1"/>
      <protection locked="0"/>
    </xf>
    <xf numFmtId="0" fontId="0" fillId="0" borderId="2"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0" xfId="0" applyAlignment="1">
      <alignment wrapText="1"/>
    </xf>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5" xfId="0" applyBorder="1" applyAlignment="1">
      <alignment wrapText="1"/>
    </xf>
    <xf numFmtId="0" fontId="5" fillId="3" borderId="1" xfId="0" applyFont="1" applyFill="1" applyBorder="1" applyAlignment="1">
      <alignment horizontal="left"/>
    </xf>
    <xf numFmtId="0" fontId="6" fillId="5" borderId="2" xfId="0" applyFont="1" applyFill="1" applyBorder="1" applyAlignment="1" applyProtection="1">
      <alignment horizontal="left" vertical="top" wrapText="1"/>
      <protection locked="0"/>
    </xf>
    <xf numFmtId="0" fontId="6" fillId="5" borderId="8" xfId="0" applyFont="1" applyFill="1" applyBorder="1" applyAlignment="1" applyProtection="1">
      <alignment horizontal="left" vertical="top" wrapText="1"/>
      <protection locked="0"/>
    </xf>
    <xf numFmtId="0" fontId="6" fillId="5" borderId="9" xfId="0" applyFont="1" applyFill="1" applyBorder="1" applyAlignment="1" applyProtection="1">
      <alignment horizontal="left" vertical="top" wrapText="1"/>
      <protection locked="0"/>
    </xf>
    <xf numFmtId="0" fontId="6" fillId="5" borderId="0" xfId="0" applyFont="1" applyFill="1" applyAlignment="1" applyProtection="1">
      <alignment horizontal="left" vertical="top" wrapText="1"/>
      <protection locked="0"/>
    </xf>
    <xf numFmtId="0" fontId="6" fillId="5" borderId="10" xfId="0" applyFont="1" applyFill="1" applyBorder="1" applyAlignment="1" applyProtection="1">
      <alignment horizontal="left" vertical="top" wrapText="1"/>
      <protection locked="0"/>
    </xf>
    <xf numFmtId="0" fontId="6" fillId="5" borderId="11" xfId="0" applyFont="1" applyFill="1" applyBorder="1" applyAlignment="1" applyProtection="1">
      <alignment horizontal="left" vertical="top" wrapText="1"/>
      <protection locked="0"/>
    </xf>
    <xf numFmtId="0" fontId="6" fillId="5" borderId="12" xfId="0" applyFont="1" applyFill="1" applyBorder="1" applyAlignment="1" applyProtection="1">
      <alignment horizontal="left" vertical="top" wrapText="1"/>
      <protection locked="0"/>
    </xf>
    <xf numFmtId="0" fontId="6" fillId="5" borderId="5" xfId="0" applyFont="1" applyFill="1" applyBorder="1" applyAlignment="1" applyProtection="1">
      <alignment horizontal="left" vertical="top" wrapText="1"/>
      <protection locked="0"/>
    </xf>
    <xf numFmtId="0" fontId="5" fillId="2" borderId="3" xfId="0" applyFont="1" applyFill="1" applyBorder="1" applyAlignment="1">
      <alignment horizontal="center"/>
    </xf>
    <xf numFmtId="0" fontId="6" fillId="0" borderId="4" xfId="0" applyFont="1" applyBorder="1" applyAlignment="1">
      <alignment horizontal="center"/>
    </xf>
    <xf numFmtId="0" fontId="5" fillId="2" borderId="8" xfId="0" applyFont="1" applyFill="1" applyBorder="1" applyAlignment="1">
      <alignment horizontal="center"/>
    </xf>
    <xf numFmtId="0" fontId="6" fillId="0" borderId="5" xfId="0" applyFont="1" applyBorder="1" applyAlignment="1">
      <alignment horizontal="center"/>
    </xf>
    <xf numFmtId="0" fontId="5" fillId="2" borderId="6" xfId="0" applyFont="1" applyFill="1" applyBorder="1" applyAlignment="1">
      <alignment horizontal="center" wrapText="1"/>
    </xf>
    <xf numFmtId="0" fontId="5" fillId="2" borderId="13" xfId="0" applyFont="1" applyFill="1" applyBorder="1" applyAlignment="1">
      <alignment horizontal="center" wrapText="1"/>
    </xf>
    <xf numFmtId="0" fontId="5" fillId="2" borderId="3" xfId="0" applyFont="1" applyFill="1" applyBorder="1" applyAlignment="1">
      <alignment horizontal="center" wrapText="1"/>
    </xf>
    <xf numFmtId="0" fontId="6" fillId="0" borderId="4" xfId="0" applyFont="1" applyBorder="1" applyAlignment="1">
      <alignment horizontal="center" wrapText="1"/>
    </xf>
    <xf numFmtId="0" fontId="5" fillId="2" borderId="8" xfId="0" applyFont="1" applyFill="1" applyBorder="1" applyAlignment="1">
      <alignment horizontal="center" wrapText="1"/>
    </xf>
    <xf numFmtId="0" fontId="6" fillId="0" borderId="5" xfId="0" applyFont="1" applyBorder="1" applyAlignment="1">
      <alignment horizontal="center" wrapText="1"/>
    </xf>
    <xf numFmtId="0" fontId="6" fillId="3" borderId="4" xfId="0" applyFont="1" applyFill="1" applyBorder="1" applyAlignment="1">
      <alignment horizontal="center" wrapText="1"/>
    </xf>
    <xf numFmtId="0" fontId="5" fillId="4" borderId="3" xfId="0" applyFont="1" applyFill="1" applyBorder="1" applyAlignment="1">
      <alignment horizontal="center" wrapText="1"/>
    </xf>
    <xf numFmtId="0" fontId="5" fillId="4" borderId="4" xfId="0" applyFont="1" applyFill="1" applyBorder="1" applyAlignment="1">
      <alignment horizontal="center" wrapText="1"/>
    </xf>
    <xf numFmtId="170" fontId="5" fillId="4" borderId="3" xfId="0" applyNumberFormat="1" applyFont="1" applyFill="1" applyBorder="1" applyAlignment="1">
      <alignment horizontal="center" wrapText="1"/>
    </xf>
    <xf numFmtId="170" fontId="5" fillId="4" borderId="4" xfId="0" applyNumberFormat="1" applyFont="1" applyFill="1" applyBorder="1" applyAlignment="1">
      <alignment horizontal="center" wrapText="1"/>
    </xf>
    <xf numFmtId="0" fontId="5" fillId="3" borderId="1" xfId="0" applyFont="1" applyFill="1" applyBorder="1" applyAlignment="1">
      <alignment horizontal="left" vertical="top" wrapText="1"/>
    </xf>
    <xf numFmtId="0" fontId="5" fillId="2" borderId="1" xfId="0" applyFont="1" applyFill="1" applyBorder="1" applyAlignment="1">
      <alignment horizontal="center"/>
    </xf>
    <xf numFmtId="0" fontId="5" fillId="2" borderId="6" xfId="0" applyFont="1" applyFill="1" applyBorder="1" applyAlignment="1">
      <alignment horizontal="center"/>
    </xf>
    <xf numFmtId="0" fontId="5" fillId="2" borderId="14" xfId="0" applyFont="1" applyFill="1" applyBorder="1" applyAlignment="1">
      <alignment horizontal="center"/>
    </xf>
    <xf numFmtId="0" fontId="5" fillId="2" borderId="13" xfId="0" applyFont="1" applyFill="1" applyBorder="1" applyAlignment="1">
      <alignment horizontal="center"/>
    </xf>
    <xf numFmtId="0" fontId="5" fillId="0" borderId="0" xfId="0" applyFont="1" applyAlignment="1">
      <alignment horizontal="left"/>
    </xf>
    <xf numFmtId="0" fontId="0" fillId="0" borderId="0" xfId="0"/>
    <xf numFmtId="0" fontId="6" fillId="5" borderId="6" xfId="0" applyFont="1" applyFill="1" applyBorder="1" applyAlignment="1">
      <alignment wrapText="1"/>
    </xf>
    <xf numFmtId="0" fontId="6" fillId="5" borderId="14" xfId="0" applyFont="1" applyFill="1" applyBorder="1" applyAlignment="1">
      <alignment wrapText="1"/>
    </xf>
    <xf numFmtId="0" fontId="6" fillId="5" borderId="13" xfId="0" applyFont="1" applyFill="1" applyBorder="1" applyAlignment="1">
      <alignment wrapText="1"/>
    </xf>
    <xf numFmtId="0" fontId="6" fillId="5" borderId="1" xfId="0" applyFont="1" applyFill="1" applyBorder="1" applyAlignment="1" applyProtection="1">
      <alignment horizontal="left" vertical="top" wrapText="1"/>
      <protection locked="0"/>
    </xf>
    <xf numFmtId="0" fontId="5" fillId="0" borderId="0" xfId="0" applyFont="1" applyAlignment="1">
      <alignment horizontal="left" wrapText="1"/>
    </xf>
    <xf numFmtId="0" fontId="5" fillId="0" borderId="1" xfId="0" applyFont="1" applyBorder="1" applyAlignment="1">
      <alignment horizontal="left" wrapText="1"/>
    </xf>
    <xf numFmtId="0" fontId="0" fillId="5" borderId="2" xfId="0" applyFill="1" applyBorder="1" applyAlignment="1">
      <alignment wrapText="1"/>
    </xf>
    <xf numFmtId="0" fontId="0" fillId="5" borderId="8" xfId="0" applyFill="1" applyBorder="1" applyAlignment="1">
      <alignment wrapText="1"/>
    </xf>
    <xf numFmtId="0" fontId="0" fillId="5" borderId="0" xfId="0" applyFill="1" applyAlignment="1">
      <alignment wrapText="1"/>
    </xf>
    <xf numFmtId="0" fontId="0" fillId="5" borderId="10" xfId="0" applyFill="1" applyBorder="1" applyAlignment="1">
      <alignment wrapText="1"/>
    </xf>
    <xf numFmtId="0" fontId="0" fillId="5" borderId="12" xfId="0" applyFill="1" applyBorder="1" applyAlignment="1">
      <alignment wrapText="1"/>
    </xf>
    <xf numFmtId="0" fontId="0" fillId="5" borderId="5" xfId="0" applyFill="1" applyBorder="1" applyAlignment="1">
      <alignment wrapText="1"/>
    </xf>
    <xf numFmtId="0" fontId="5" fillId="8" borderId="6" xfId="0" applyFont="1" applyFill="1" applyBorder="1" applyAlignment="1">
      <alignment horizontal="left" wrapText="1"/>
    </xf>
    <xf numFmtId="0" fontId="5" fillId="8" borderId="13" xfId="0" applyFont="1" applyFill="1" applyBorder="1" applyAlignment="1">
      <alignment horizontal="left" wrapText="1"/>
    </xf>
    <xf numFmtId="0" fontId="5" fillId="5" borderId="7" xfId="0" applyFont="1" applyFill="1" applyBorder="1" applyAlignment="1">
      <alignment horizontal="left" wrapText="1"/>
    </xf>
    <xf numFmtId="0" fontId="0" fillId="5" borderId="2" xfId="0" applyFill="1" applyBorder="1" applyAlignment="1">
      <alignment horizontal="left" wrapText="1"/>
    </xf>
    <xf numFmtId="0" fontId="0" fillId="5" borderId="8" xfId="0" applyFill="1" applyBorder="1" applyAlignment="1">
      <alignment horizontal="left" wrapText="1"/>
    </xf>
    <xf numFmtId="0" fontId="0" fillId="5" borderId="9" xfId="0" applyFill="1" applyBorder="1" applyAlignment="1">
      <alignment horizontal="left" wrapText="1"/>
    </xf>
    <xf numFmtId="0" fontId="0" fillId="5" borderId="0" xfId="0" applyFill="1" applyAlignment="1">
      <alignment horizontal="left" wrapText="1"/>
    </xf>
    <xf numFmtId="0" fontId="0" fillId="5" borderId="10" xfId="0" applyFill="1" applyBorder="1" applyAlignment="1">
      <alignment horizontal="left" wrapText="1"/>
    </xf>
    <xf numFmtId="0" fontId="0" fillId="5" borderId="11" xfId="0" applyFill="1" applyBorder="1" applyAlignment="1">
      <alignment horizontal="left" wrapText="1"/>
    </xf>
    <xf numFmtId="0" fontId="0" fillId="5" borderId="12" xfId="0" applyFill="1" applyBorder="1" applyAlignment="1">
      <alignment horizontal="left" wrapText="1"/>
    </xf>
    <xf numFmtId="0" fontId="0" fillId="5" borderId="5" xfId="0" applyFill="1" applyBorder="1" applyAlignment="1">
      <alignment horizontal="left" wrapText="1"/>
    </xf>
    <xf numFmtId="172" fontId="5" fillId="3" borderId="0" xfId="0" applyNumberFormat="1" applyFont="1" applyFill="1" applyAlignment="1">
      <alignment horizontal="left"/>
    </xf>
    <xf numFmtId="0" fontId="0" fillId="5" borderId="2" xfId="0" applyFill="1" applyBorder="1" applyAlignment="1">
      <alignment vertical="top" wrapText="1"/>
    </xf>
    <xf numFmtId="0" fontId="0" fillId="5" borderId="8" xfId="0" applyFill="1" applyBorder="1" applyAlignment="1">
      <alignment vertical="top" wrapText="1"/>
    </xf>
    <xf numFmtId="0" fontId="0" fillId="5" borderId="0" xfId="0" applyFill="1" applyAlignment="1">
      <alignment vertical="top" wrapText="1"/>
    </xf>
    <xf numFmtId="0" fontId="0" fillId="5" borderId="10" xfId="0" applyFill="1" applyBorder="1" applyAlignment="1">
      <alignment vertical="top" wrapText="1"/>
    </xf>
    <xf numFmtId="0" fontId="0" fillId="5" borderId="9" xfId="0" applyFill="1" applyBorder="1" applyAlignment="1">
      <alignment vertical="top" wrapText="1"/>
    </xf>
    <xf numFmtId="0" fontId="0" fillId="5" borderId="11" xfId="0" applyFill="1" applyBorder="1" applyAlignment="1">
      <alignment vertical="top" wrapText="1"/>
    </xf>
    <xf numFmtId="0" fontId="0" fillId="5" borderId="12" xfId="0" applyFill="1" applyBorder="1" applyAlignment="1">
      <alignment vertical="top" wrapText="1"/>
    </xf>
    <xf numFmtId="0" fontId="0" fillId="5" borderId="5" xfId="0" applyFill="1" applyBorder="1" applyAlignment="1">
      <alignment vertical="top" wrapText="1"/>
    </xf>
    <xf numFmtId="0" fontId="12" fillId="3" borderId="0" xfId="0" applyFont="1" applyFill="1" applyAlignment="1">
      <alignment horizontal="left" wrapText="1"/>
    </xf>
    <xf numFmtId="0" fontId="5" fillId="6" borderId="6" xfId="0" applyFont="1" applyFill="1" applyBorder="1" applyAlignment="1">
      <alignment horizontal="center"/>
    </xf>
    <xf numFmtId="0" fontId="5" fillId="6" borderId="14" xfId="0" applyFont="1" applyFill="1" applyBorder="1" applyAlignment="1">
      <alignment horizontal="center"/>
    </xf>
    <xf numFmtId="0" fontId="5" fillId="6" borderId="13" xfId="0" applyFont="1" applyFill="1" applyBorder="1" applyAlignment="1">
      <alignment horizontal="center"/>
    </xf>
    <xf numFmtId="0" fontId="6" fillId="6" borderId="14" xfId="0" applyFont="1" applyFill="1" applyBorder="1" applyAlignment="1">
      <alignment horizontal="center"/>
    </xf>
    <xf numFmtId="0" fontId="6" fillId="6" borderId="14" xfId="4" applyFont="1" applyFill="1" applyBorder="1" applyAlignment="1">
      <alignment horizontal="center"/>
    </xf>
  </cellXfs>
  <cellStyles count="13">
    <cellStyle name="20% - Accent1 2" xfId="8" xr:uid="{3FEF1E8D-8467-4E6B-ACD5-81F208EED1EA}"/>
    <cellStyle name="20% - Accent2 2" xfId="9" xr:uid="{2E540852-455F-40DA-B4EB-A3FD9C1CC38F}"/>
    <cellStyle name="20% - Accent3 2" xfId="10" xr:uid="{0880B599-06F1-4885-955C-17A3F3DE7E76}"/>
    <cellStyle name="20% - Accent6 2" xfId="11" xr:uid="{111E6DDE-50C7-4BC5-8DEB-6AE00145A7F4}"/>
    <cellStyle name="Currency" xfId="1" builtinId="4"/>
    <cellStyle name="Hyperlink" xfId="2" builtinId="8"/>
    <cellStyle name="Normal" xfId="0" builtinId="0"/>
    <cellStyle name="Normal 2" xfId="4" xr:uid="{C9A05672-6D24-4A30-AFCC-EA0384F8F299}"/>
    <cellStyle name="Normal 3" xfId="5" xr:uid="{D0B120D4-FC27-44BC-B2EC-EA7913378D57}"/>
    <cellStyle name="Normal 3 2" xfId="7" xr:uid="{53FBAA71-A2BE-4F81-8A8E-A2BC4C044C6B}"/>
    <cellStyle name="Note 2" xfId="6" xr:uid="{451D2454-8AE6-4280-A456-E3113C46D3EA}"/>
    <cellStyle name="Note 2 2" xfId="12" xr:uid="{F5B71652-ADB0-481B-8716-20C40F891431}"/>
    <cellStyle name="Percent" xfId="3" builtinId="5"/>
  </cellStyles>
  <dxfs count="4">
    <dxf>
      <fill>
        <patternFill>
          <bgColor theme="6" tint="0.39994506668294322"/>
        </patternFill>
      </fill>
    </dxf>
    <dxf>
      <fill>
        <patternFill>
          <bgColor theme="5" tint="0.39994506668294322"/>
        </patternFill>
      </fill>
    </dxf>
    <dxf>
      <fill>
        <patternFill>
          <bgColor theme="6" tint="0.59996337778862885"/>
        </patternFill>
      </fill>
    </dxf>
    <dxf>
      <fill>
        <patternFill>
          <bgColor theme="5"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33"/>
  <sheetViews>
    <sheetView tabSelected="1" zoomScale="90" workbookViewId="0"/>
  </sheetViews>
  <sheetFormatPr defaultColWidth="9.1796875" defaultRowHeight="18" customHeight="1" x14ac:dyDescent="0.25"/>
  <cols>
    <col min="1" max="1" width="2.1796875" style="6" customWidth="1"/>
    <col min="2" max="2" width="43" style="6" customWidth="1"/>
    <col min="3" max="3" width="70.7265625" style="6" customWidth="1"/>
    <col min="4" max="4" width="11.26953125" style="6" customWidth="1"/>
    <col min="5" max="16384" width="9.1796875" style="6"/>
  </cols>
  <sheetData>
    <row r="1" spans="2:7" ht="12.75" customHeight="1" x14ac:dyDescent="0.25"/>
    <row r="2" spans="2:7" ht="12.75" customHeight="1" x14ac:dyDescent="0.25">
      <c r="B2" s="40" t="s">
        <v>159</v>
      </c>
    </row>
    <row r="3" spans="2:7" ht="12.75" customHeight="1" x14ac:dyDescent="0.25">
      <c r="B3" s="40" t="s">
        <v>135</v>
      </c>
    </row>
    <row r="4" spans="2:7" ht="12.75" customHeight="1" x14ac:dyDescent="0.25">
      <c r="B4" s="45" t="s">
        <v>136</v>
      </c>
    </row>
    <row r="5" spans="2:7" ht="12.75" customHeight="1" x14ac:dyDescent="0.25"/>
    <row r="6" spans="2:7" ht="18" customHeight="1" x14ac:dyDescent="0.25">
      <c r="B6" s="42" t="s">
        <v>94</v>
      </c>
      <c r="C6" s="41"/>
    </row>
    <row r="7" spans="2:7" ht="18" customHeight="1" x14ac:dyDescent="0.25">
      <c r="B7" s="43">
        <v>45747</v>
      </c>
      <c r="C7" s="41"/>
    </row>
    <row r="8" spans="2:7" ht="18" customHeight="1" x14ac:dyDescent="0.25">
      <c r="B8" s="43">
        <v>45657</v>
      </c>
      <c r="C8" s="41"/>
    </row>
    <row r="9" spans="2:7" ht="18" customHeight="1" x14ac:dyDescent="0.25">
      <c r="B9" s="43">
        <v>45291</v>
      </c>
      <c r="C9" s="41"/>
    </row>
    <row r="10" spans="2:7" ht="18" customHeight="1" x14ac:dyDescent="0.25">
      <c r="B10" s="43">
        <v>44926</v>
      </c>
    </row>
    <row r="11" spans="2:7" ht="18" customHeight="1" x14ac:dyDescent="0.25">
      <c r="B11" s="43">
        <v>44561</v>
      </c>
    </row>
    <row r="12" spans="2:7" ht="12.75" customHeight="1" x14ac:dyDescent="0.25"/>
    <row r="13" spans="2:7" ht="12.5" x14ac:dyDescent="0.25">
      <c r="B13" s="69" t="s">
        <v>60</v>
      </c>
      <c r="C13" s="78"/>
      <c r="D13" s="45"/>
      <c r="E13" s="45"/>
      <c r="F13" s="45"/>
      <c r="G13" s="45"/>
    </row>
    <row r="14" spans="2:7" ht="12.5" x14ac:dyDescent="0.25">
      <c r="B14" s="71" t="s">
        <v>89</v>
      </c>
      <c r="C14" s="79"/>
      <c r="D14" s="45"/>
      <c r="E14" s="45"/>
      <c r="F14" s="45"/>
      <c r="G14" s="45"/>
    </row>
    <row r="15" spans="2:7" ht="12.5" x14ac:dyDescent="0.25">
      <c r="B15" s="71" t="s">
        <v>90</v>
      </c>
      <c r="C15" s="79"/>
      <c r="D15" s="45"/>
      <c r="E15" s="45"/>
      <c r="F15" s="45"/>
      <c r="G15" s="45"/>
    </row>
    <row r="16" spans="2:7" ht="12.5" x14ac:dyDescent="0.25">
      <c r="B16" s="71" t="s">
        <v>72</v>
      </c>
      <c r="C16" s="79"/>
      <c r="D16" s="45"/>
      <c r="E16" s="45"/>
      <c r="F16" s="45"/>
      <c r="G16" s="45"/>
    </row>
    <row r="17" spans="2:7" ht="12.5" x14ac:dyDescent="0.25">
      <c r="B17" s="71" t="s">
        <v>91</v>
      </c>
      <c r="C17" s="79"/>
      <c r="D17" s="45"/>
      <c r="E17" s="45"/>
      <c r="F17" s="45"/>
      <c r="G17" s="45"/>
    </row>
    <row r="18" spans="2:7" ht="12.5" x14ac:dyDescent="0.25">
      <c r="B18" s="71" t="s">
        <v>92</v>
      </c>
      <c r="C18" s="79"/>
      <c r="D18" s="45"/>
      <c r="E18" s="45"/>
      <c r="F18" s="45"/>
      <c r="G18" s="45"/>
    </row>
    <row r="19" spans="2:7" ht="12.5" x14ac:dyDescent="0.25">
      <c r="B19" s="71" t="s">
        <v>61</v>
      </c>
      <c r="C19" s="80"/>
      <c r="D19" s="45"/>
      <c r="E19" s="45"/>
      <c r="F19" s="45"/>
      <c r="G19" s="45"/>
    </row>
    <row r="20" spans="2:7" ht="12.5" x14ac:dyDescent="0.25">
      <c r="B20" s="71" t="s">
        <v>93</v>
      </c>
      <c r="C20" s="81"/>
      <c r="D20" s="45"/>
      <c r="E20" s="45"/>
      <c r="F20" s="45"/>
      <c r="G20" s="45"/>
    </row>
    <row r="21" spans="2:7" ht="12.5" x14ac:dyDescent="0.25">
      <c r="B21" s="73" t="s">
        <v>76</v>
      </c>
      <c r="C21" s="82"/>
      <c r="D21" s="45"/>
      <c r="E21" s="45"/>
      <c r="F21" s="45"/>
      <c r="G21" s="45"/>
    </row>
    <row r="23" spans="2:7" ht="18" customHeight="1" x14ac:dyDescent="0.25">
      <c r="B23" s="223" t="s">
        <v>267</v>
      </c>
      <c r="C23" s="224" t="s">
        <v>259</v>
      </c>
    </row>
    <row r="24" spans="2:7" ht="18" customHeight="1" x14ac:dyDescent="0.25">
      <c r="B24" s="78"/>
      <c r="C24" s="78"/>
    </row>
    <row r="25" spans="2:7" ht="18" customHeight="1" x14ac:dyDescent="0.25">
      <c r="B25" s="79"/>
      <c r="C25" s="79"/>
    </row>
    <row r="26" spans="2:7" ht="18" customHeight="1" x14ac:dyDescent="0.25">
      <c r="B26" s="79"/>
      <c r="C26" s="79"/>
    </row>
    <row r="27" spans="2:7" ht="18" customHeight="1" x14ac:dyDescent="0.25">
      <c r="B27" s="79"/>
      <c r="C27" s="79"/>
    </row>
    <row r="28" spans="2:7" ht="18" customHeight="1" x14ac:dyDescent="0.25">
      <c r="B28" s="79"/>
      <c r="C28" s="79"/>
    </row>
    <row r="29" spans="2:7" ht="18" customHeight="1" x14ac:dyDescent="0.25">
      <c r="B29" s="79"/>
      <c r="C29" s="79"/>
    </row>
    <row r="30" spans="2:7" ht="18" customHeight="1" x14ac:dyDescent="0.25">
      <c r="B30" s="80"/>
      <c r="C30" s="80"/>
    </row>
    <row r="31" spans="2:7" ht="18" customHeight="1" x14ac:dyDescent="0.25">
      <c r="B31" s="81"/>
      <c r="C31" s="81"/>
    </row>
    <row r="32" spans="2:7" ht="18" customHeight="1" x14ac:dyDescent="0.25">
      <c r="B32" s="81"/>
      <c r="C32" s="81"/>
    </row>
    <row r="33" spans="2:3" ht="18" customHeight="1" x14ac:dyDescent="0.25">
      <c r="B33" s="225"/>
      <c r="C33" s="225"/>
    </row>
  </sheetData>
  <phoneticPr fontId="0" type="noConversion"/>
  <pageMargins left="0.75" right="0.75" top="1" bottom="1" header="0.5" footer="0.5"/>
  <pageSetup scale="90" orientation="landscape" verticalDpi="464" r:id="rId1"/>
  <headerFooter alignWithMargins="0">
    <oddHeade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K53"/>
  <sheetViews>
    <sheetView showGridLines="0" zoomScale="85" zoomScaleNormal="85" workbookViewId="0"/>
  </sheetViews>
  <sheetFormatPr defaultColWidth="9.1796875" defaultRowHeight="12.5" x14ac:dyDescent="0.25"/>
  <cols>
    <col min="1" max="1" width="2.1796875" style="6" customWidth="1"/>
    <col min="2" max="2" width="35.7265625" style="6" customWidth="1"/>
    <col min="3" max="5" width="11.7265625" style="6" bestFit="1" customWidth="1"/>
    <col min="6" max="6" width="3.7265625" style="6" customWidth="1"/>
    <col min="7" max="7" width="30.7265625" style="6" customWidth="1"/>
    <col min="8" max="10" width="11.7265625" style="6" bestFit="1" customWidth="1"/>
    <col min="11" max="24" width="5.26953125" style="6" bestFit="1" customWidth="1"/>
    <col min="25" max="16384" width="9.1796875" style="6"/>
  </cols>
  <sheetData>
    <row r="2" spans="2:11" x14ac:dyDescent="0.25">
      <c r="B2" s="1" t="str">
        <f>CONCATENATE('General (1)'!C13," - ",'General (1)'!C16)</f>
        <v xml:space="preserve"> - </v>
      </c>
      <c r="C2" s="18"/>
      <c r="D2" s="18"/>
      <c r="E2" s="18"/>
      <c r="F2" s="18"/>
      <c r="G2" s="18"/>
      <c r="H2" s="18"/>
      <c r="I2" s="18"/>
      <c r="J2" s="18"/>
    </row>
    <row r="3" spans="2:11" x14ac:dyDescent="0.25">
      <c r="B3" s="18"/>
    </row>
    <row r="4" spans="2:11" ht="16.5" customHeight="1" x14ac:dyDescent="0.25">
      <c r="B4" s="250" t="s">
        <v>115</v>
      </c>
      <c r="C4" s="250"/>
      <c r="D4" s="250"/>
      <c r="E4" s="250"/>
      <c r="F4" s="250"/>
      <c r="G4" s="250"/>
      <c r="H4" s="250"/>
      <c r="I4" s="250"/>
      <c r="J4" s="250"/>
    </row>
    <row r="5" spans="2:11" x14ac:dyDescent="0.25">
      <c r="B5" s="7"/>
      <c r="C5" s="7"/>
      <c r="D5" s="7"/>
      <c r="E5" s="7"/>
      <c r="F5" s="7"/>
      <c r="G5" s="7"/>
      <c r="H5" s="7"/>
      <c r="I5" s="7"/>
      <c r="J5" s="7"/>
    </row>
    <row r="6" spans="2:11" x14ac:dyDescent="0.25">
      <c r="B6" s="18"/>
    </row>
    <row r="7" spans="2:11" x14ac:dyDescent="0.25">
      <c r="B7" s="15">
        <f>'General (1)'!C16</f>
        <v>0</v>
      </c>
      <c r="C7" s="294" t="s">
        <v>116</v>
      </c>
      <c r="D7" s="294"/>
      <c r="E7" s="294"/>
      <c r="G7" s="15">
        <f>'General (1)'!C17</f>
        <v>0</v>
      </c>
      <c r="H7" s="294" t="s">
        <v>117</v>
      </c>
      <c r="I7" s="294"/>
      <c r="J7" s="294"/>
    </row>
    <row r="8" spans="2:11" x14ac:dyDescent="0.25">
      <c r="B8" s="9"/>
      <c r="C8" s="46">
        <f>'General (1)'!B7</f>
        <v>45747</v>
      </c>
      <c r="D8" s="46">
        <f>'General (1)'!B8</f>
        <v>45657</v>
      </c>
      <c r="E8" s="46">
        <f>'General (1)'!B9</f>
        <v>45291</v>
      </c>
      <c r="G8" s="9"/>
      <c r="H8" s="46">
        <f>C8</f>
        <v>45747</v>
      </c>
      <c r="I8" s="46">
        <f>D8</f>
        <v>45657</v>
      </c>
      <c r="J8" s="46">
        <f>E8</f>
        <v>45291</v>
      </c>
    </row>
    <row r="9" spans="2:11" x14ac:dyDescent="0.25">
      <c r="B9" s="69" t="s">
        <v>45</v>
      </c>
      <c r="C9" s="70"/>
      <c r="D9" s="70"/>
      <c r="E9" s="70"/>
      <c r="F9" s="19"/>
      <c r="G9" s="69" t="s">
        <v>45</v>
      </c>
      <c r="H9" s="70"/>
      <c r="I9" s="70"/>
      <c r="J9" s="70"/>
      <c r="K9" s="19"/>
    </row>
    <row r="10" spans="2:11" x14ac:dyDescent="0.25">
      <c r="B10" s="71" t="s">
        <v>118</v>
      </c>
      <c r="C10" s="72"/>
      <c r="D10" s="72"/>
      <c r="E10" s="72"/>
      <c r="G10" s="71" t="s">
        <v>118</v>
      </c>
      <c r="H10" s="72"/>
      <c r="I10" s="72"/>
      <c r="J10" s="72"/>
    </row>
    <row r="11" spans="2:11" x14ac:dyDescent="0.25">
      <c r="B11" s="71" t="s">
        <v>119</v>
      </c>
      <c r="C11" s="72"/>
      <c r="D11" s="72"/>
      <c r="E11" s="72"/>
      <c r="G11" s="71" t="s">
        <v>119</v>
      </c>
      <c r="H11" s="72"/>
      <c r="I11" s="72"/>
      <c r="J11" s="72"/>
    </row>
    <row r="12" spans="2:11" x14ac:dyDescent="0.25">
      <c r="B12" s="71" t="s">
        <v>120</v>
      </c>
      <c r="C12" s="72"/>
      <c r="D12" s="72"/>
      <c r="E12" s="72"/>
      <c r="G12" s="71" t="s">
        <v>120</v>
      </c>
      <c r="H12" s="72"/>
      <c r="I12" s="72"/>
      <c r="J12" s="72"/>
    </row>
    <row r="13" spans="2:11" x14ac:dyDescent="0.25">
      <c r="B13" s="71" t="s">
        <v>121</v>
      </c>
      <c r="C13" s="72"/>
      <c r="D13" s="72"/>
      <c r="E13" s="72"/>
      <c r="G13" s="71" t="s">
        <v>121</v>
      </c>
      <c r="H13" s="72"/>
      <c r="I13" s="72"/>
      <c r="J13" s="72"/>
    </row>
    <row r="14" spans="2:11" x14ac:dyDescent="0.25">
      <c r="B14" s="71" t="s">
        <v>122</v>
      </c>
      <c r="C14" s="72"/>
      <c r="D14" s="72"/>
      <c r="E14" s="72"/>
      <c r="G14" s="71" t="s">
        <v>122</v>
      </c>
      <c r="H14" s="72"/>
      <c r="I14" s="72"/>
      <c r="J14" s="72"/>
    </row>
    <row r="15" spans="2:11" x14ac:dyDescent="0.25">
      <c r="B15" s="71" t="s">
        <v>123</v>
      </c>
      <c r="C15" s="72"/>
      <c r="D15" s="72"/>
      <c r="E15" s="72"/>
      <c r="G15" s="71" t="s">
        <v>123</v>
      </c>
      <c r="H15" s="72"/>
      <c r="I15" s="72"/>
      <c r="J15" s="72"/>
    </row>
    <row r="16" spans="2:11" x14ac:dyDescent="0.25">
      <c r="B16" s="73" t="s">
        <v>124</v>
      </c>
      <c r="C16" s="74"/>
      <c r="D16" s="74"/>
      <c r="E16" s="74"/>
      <c r="G16" s="73" t="s">
        <v>124</v>
      </c>
      <c r="H16" s="74"/>
      <c r="I16" s="74"/>
      <c r="J16" s="74"/>
    </row>
    <row r="17" spans="2:10" x14ac:dyDescent="0.25">
      <c r="B17" s="71" t="s">
        <v>125</v>
      </c>
      <c r="C17" s="72"/>
      <c r="D17" s="72"/>
      <c r="E17" s="72"/>
      <c r="G17" s="2"/>
      <c r="H17" s="50"/>
      <c r="I17" s="50"/>
      <c r="J17" s="50"/>
    </row>
    <row r="18" spans="2:10" x14ac:dyDescent="0.25">
      <c r="B18" s="71" t="s">
        <v>263</v>
      </c>
      <c r="C18" s="72"/>
      <c r="D18" s="72"/>
      <c r="E18" s="72"/>
      <c r="G18" s="2"/>
      <c r="H18" s="50"/>
      <c r="I18" s="50"/>
      <c r="J18" s="50"/>
    </row>
    <row r="19" spans="2:10" x14ac:dyDescent="0.25">
      <c r="B19" s="226" t="s">
        <v>261</v>
      </c>
      <c r="C19" s="72"/>
      <c r="D19" s="72"/>
      <c r="E19" s="72"/>
      <c r="G19" s="2"/>
      <c r="H19" s="50"/>
      <c r="I19" s="50"/>
      <c r="J19" s="50"/>
    </row>
    <row r="20" spans="2:10" x14ac:dyDescent="0.25">
      <c r="B20" s="226" t="s">
        <v>262</v>
      </c>
      <c r="C20" s="72"/>
      <c r="D20" s="72"/>
      <c r="E20" s="72"/>
      <c r="G20" s="2"/>
      <c r="H20" s="50"/>
      <c r="I20" s="50"/>
      <c r="J20" s="50"/>
    </row>
    <row r="21" spans="2:10" x14ac:dyDescent="0.25">
      <c r="B21" s="71" t="s">
        <v>131</v>
      </c>
      <c r="C21" s="72"/>
      <c r="D21" s="72"/>
      <c r="E21" s="72"/>
      <c r="G21" s="2"/>
      <c r="H21" s="50"/>
      <c r="I21" s="50"/>
      <c r="J21" s="50"/>
    </row>
    <row r="22" spans="2:10" x14ac:dyDescent="0.25">
      <c r="B22" s="71" t="s">
        <v>126</v>
      </c>
      <c r="C22" s="72"/>
      <c r="D22" s="72"/>
      <c r="E22" s="72"/>
      <c r="G22" s="18"/>
      <c r="H22" s="20"/>
      <c r="I22" s="20"/>
      <c r="J22" s="20"/>
    </row>
    <row r="23" spans="2:10" x14ac:dyDescent="0.25">
      <c r="B23" s="73" t="s">
        <v>127</v>
      </c>
      <c r="C23" s="74"/>
      <c r="D23" s="74"/>
      <c r="E23" s="74"/>
      <c r="G23" s="18"/>
    </row>
    <row r="24" spans="2:10" x14ac:dyDescent="0.25">
      <c r="B24" s="71" t="s">
        <v>128</v>
      </c>
      <c r="C24" s="72"/>
      <c r="D24" s="72"/>
      <c r="E24" s="72"/>
      <c r="G24" s="18"/>
    </row>
    <row r="25" spans="2:10" x14ac:dyDescent="0.25">
      <c r="B25" s="71" t="s">
        <v>146</v>
      </c>
      <c r="C25" s="72"/>
      <c r="D25" s="72"/>
      <c r="E25" s="72"/>
      <c r="G25" s="18"/>
    </row>
    <row r="26" spans="2:10" x14ac:dyDescent="0.25">
      <c r="B26" s="71" t="s">
        <v>144</v>
      </c>
      <c r="C26" s="72"/>
      <c r="D26" s="72"/>
      <c r="E26" s="72"/>
      <c r="G26" s="18"/>
    </row>
    <row r="27" spans="2:10" x14ac:dyDescent="0.25">
      <c r="B27" s="73" t="s">
        <v>145</v>
      </c>
      <c r="C27" s="74"/>
      <c r="D27" s="74"/>
      <c r="E27" s="74"/>
      <c r="G27" s="18"/>
    </row>
    <row r="29" spans="2:10" x14ac:dyDescent="0.25">
      <c r="B29" s="6" t="s">
        <v>160</v>
      </c>
    </row>
    <row r="30" spans="2:10" x14ac:dyDescent="0.25">
      <c r="B30" s="300"/>
      <c r="C30" s="301"/>
      <c r="D30" s="301"/>
      <c r="E30" s="301"/>
      <c r="F30" s="301"/>
      <c r="G30" s="301"/>
      <c r="H30" s="301"/>
      <c r="I30" s="301"/>
      <c r="J30" s="302"/>
    </row>
    <row r="31" spans="2:10" x14ac:dyDescent="0.25">
      <c r="B31" s="6" t="s">
        <v>161</v>
      </c>
    </row>
    <row r="32" spans="2:10" x14ac:dyDescent="0.25">
      <c r="B32" s="300"/>
      <c r="C32" s="301"/>
      <c r="D32" s="301"/>
      <c r="E32" s="301"/>
      <c r="F32" s="301"/>
      <c r="G32" s="301"/>
      <c r="H32" s="301"/>
      <c r="I32" s="301"/>
      <c r="J32" s="302"/>
    </row>
    <row r="34" spans="2:11" x14ac:dyDescent="0.25">
      <c r="B34" s="21" t="s">
        <v>88</v>
      </c>
    </row>
    <row r="35" spans="2:11" x14ac:dyDescent="0.25">
      <c r="B35" s="260"/>
      <c r="C35" s="270"/>
      <c r="D35" s="270"/>
      <c r="E35" s="270"/>
      <c r="F35" s="270"/>
      <c r="G35" s="270"/>
      <c r="H35" s="270"/>
      <c r="I35" s="270"/>
      <c r="J35" s="271"/>
      <c r="K35" s="19"/>
    </row>
    <row r="36" spans="2:11" x14ac:dyDescent="0.25">
      <c r="B36" s="272"/>
      <c r="C36" s="273"/>
      <c r="D36" s="273"/>
      <c r="E36" s="273"/>
      <c r="F36" s="273"/>
      <c r="G36" s="273"/>
      <c r="H36" s="273"/>
      <c r="I36" s="273"/>
      <c r="J36" s="274"/>
    </row>
    <row r="37" spans="2:11" x14ac:dyDescent="0.25">
      <c r="B37" s="272"/>
      <c r="C37" s="273"/>
      <c r="D37" s="273"/>
      <c r="E37" s="273"/>
      <c r="F37" s="273"/>
      <c r="G37" s="273"/>
      <c r="H37" s="273"/>
      <c r="I37" s="273"/>
      <c r="J37" s="274"/>
    </row>
    <row r="38" spans="2:11" x14ac:dyDescent="0.25">
      <c r="B38" s="272"/>
      <c r="C38" s="273"/>
      <c r="D38" s="273"/>
      <c r="E38" s="273"/>
      <c r="F38" s="273"/>
      <c r="G38" s="273"/>
      <c r="H38" s="273"/>
      <c r="I38" s="273"/>
      <c r="J38" s="274"/>
    </row>
    <row r="39" spans="2:11" x14ac:dyDescent="0.25">
      <c r="B39" s="272"/>
      <c r="C39" s="273"/>
      <c r="D39" s="273"/>
      <c r="E39" s="273"/>
      <c r="F39" s="273"/>
      <c r="G39" s="273"/>
      <c r="H39" s="273"/>
      <c r="I39" s="273"/>
      <c r="J39" s="274"/>
    </row>
    <row r="40" spans="2:11" x14ac:dyDescent="0.25">
      <c r="B40" s="272"/>
      <c r="C40" s="273"/>
      <c r="D40" s="273"/>
      <c r="E40" s="273"/>
      <c r="F40" s="273"/>
      <c r="G40" s="273"/>
      <c r="H40" s="273"/>
      <c r="I40" s="273"/>
      <c r="J40" s="274"/>
    </row>
    <row r="41" spans="2:11" x14ac:dyDescent="0.25">
      <c r="B41" s="272"/>
      <c r="C41" s="273"/>
      <c r="D41" s="273"/>
      <c r="E41" s="273"/>
      <c r="F41" s="273"/>
      <c r="G41" s="273"/>
      <c r="H41" s="273"/>
      <c r="I41" s="273"/>
      <c r="J41" s="274"/>
    </row>
    <row r="42" spans="2:11" x14ac:dyDescent="0.25">
      <c r="B42" s="272"/>
      <c r="C42" s="273"/>
      <c r="D42" s="273"/>
      <c r="E42" s="273"/>
      <c r="F42" s="273"/>
      <c r="G42" s="273"/>
      <c r="H42" s="273"/>
      <c r="I42" s="273"/>
      <c r="J42" s="274"/>
    </row>
    <row r="43" spans="2:11" x14ac:dyDescent="0.25">
      <c r="B43" s="272"/>
      <c r="C43" s="273"/>
      <c r="D43" s="273"/>
      <c r="E43" s="273"/>
      <c r="F43" s="273"/>
      <c r="G43" s="273"/>
      <c r="H43" s="273"/>
      <c r="I43" s="273"/>
      <c r="J43" s="274"/>
    </row>
    <row r="44" spans="2:11" x14ac:dyDescent="0.25">
      <c r="B44" s="272"/>
      <c r="C44" s="273"/>
      <c r="D44" s="273"/>
      <c r="E44" s="273"/>
      <c r="F44" s="273"/>
      <c r="G44" s="273"/>
      <c r="H44" s="273"/>
      <c r="I44" s="273"/>
      <c r="J44" s="274"/>
    </row>
    <row r="45" spans="2:11" x14ac:dyDescent="0.25">
      <c r="B45" s="272"/>
      <c r="C45" s="273"/>
      <c r="D45" s="273"/>
      <c r="E45" s="273"/>
      <c r="F45" s="273"/>
      <c r="G45" s="273"/>
      <c r="H45" s="273"/>
      <c r="I45" s="273"/>
      <c r="J45" s="274"/>
    </row>
    <row r="46" spans="2:11" x14ac:dyDescent="0.25">
      <c r="B46" s="272"/>
      <c r="C46" s="273"/>
      <c r="D46" s="273"/>
      <c r="E46" s="273"/>
      <c r="F46" s="273"/>
      <c r="G46" s="273"/>
      <c r="H46" s="273"/>
      <c r="I46" s="273"/>
      <c r="J46" s="274"/>
    </row>
    <row r="47" spans="2:11" x14ac:dyDescent="0.25">
      <c r="B47" s="272"/>
      <c r="C47" s="273"/>
      <c r="D47" s="273"/>
      <c r="E47" s="273"/>
      <c r="F47" s="273"/>
      <c r="G47" s="273"/>
      <c r="H47" s="273"/>
      <c r="I47" s="273"/>
      <c r="J47" s="274"/>
    </row>
    <row r="48" spans="2:11" x14ac:dyDescent="0.25">
      <c r="B48" s="272"/>
      <c r="C48" s="273"/>
      <c r="D48" s="273"/>
      <c r="E48" s="273"/>
      <c r="F48" s="273"/>
      <c r="G48" s="273"/>
      <c r="H48" s="273"/>
      <c r="I48" s="273"/>
      <c r="J48" s="274"/>
    </row>
    <row r="49" spans="2:10" x14ac:dyDescent="0.25">
      <c r="B49" s="272"/>
      <c r="C49" s="273"/>
      <c r="D49" s="273"/>
      <c r="E49" s="273"/>
      <c r="F49" s="273"/>
      <c r="G49" s="273"/>
      <c r="H49" s="273"/>
      <c r="I49" s="273"/>
      <c r="J49" s="274"/>
    </row>
    <row r="50" spans="2:10" x14ac:dyDescent="0.25">
      <c r="B50" s="272"/>
      <c r="C50" s="273"/>
      <c r="D50" s="273"/>
      <c r="E50" s="273"/>
      <c r="F50" s="273"/>
      <c r="G50" s="273"/>
      <c r="H50" s="273"/>
      <c r="I50" s="273"/>
      <c r="J50" s="274"/>
    </row>
    <row r="51" spans="2:10" x14ac:dyDescent="0.25">
      <c r="B51" s="272"/>
      <c r="C51" s="273"/>
      <c r="D51" s="273"/>
      <c r="E51" s="273"/>
      <c r="F51" s="273"/>
      <c r="G51" s="273"/>
      <c r="H51" s="273"/>
      <c r="I51" s="273"/>
      <c r="J51" s="274"/>
    </row>
    <row r="52" spans="2:10" x14ac:dyDescent="0.25">
      <c r="B52" s="272"/>
      <c r="C52" s="273"/>
      <c r="D52" s="273"/>
      <c r="E52" s="273"/>
      <c r="F52" s="273"/>
      <c r="G52" s="273"/>
      <c r="H52" s="273"/>
      <c r="I52" s="273"/>
      <c r="J52" s="274"/>
    </row>
    <row r="53" spans="2:10" x14ac:dyDescent="0.25">
      <c r="B53" s="275"/>
      <c r="C53" s="276"/>
      <c r="D53" s="276"/>
      <c r="E53" s="276"/>
      <c r="F53" s="276"/>
      <c r="G53" s="276"/>
      <c r="H53" s="276"/>
      <c r="I53" s="276"/>
      <c r="J53" s="277"/>
    </row>
  </sheetData>
  <mergeCells count="6">
    <mergeCell ref="B4:J4"/>
    <mergeCell ref="B35:J53"/>
    <mergeCell ref="B32:J32"/>
    <mergeCell ref="B30:J30"/>
    <mergeCell ref="C7:E7"/>
    <mergeCell ref="H7:J7"/>
  </mergeCells>
  <phoneticPr fontId="0" type="noConversion"/>
  <pageMargins left="0.75" right="0.75" top="1" bottom="1" header="0.5" footer="0.5"/>
  <pageSetup scale="80" orientation="landscape" r:id="rId1"/>
  <headerFooter alignWithMargins="0">
    <oddHeade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K28"/>
  <sheetViews>
    <sheetView showGridLines="0" zoomScale="85" zoomScaleNormal="85" workbookViewId="0"/>
  </sheetViews>
  <sheetFormatPr defaultColWidth="9.1796875" defaultRowHeight="12.5" x14ac:dyDescent="0.25"/>
  <cols>
    <col min="1" max="1" width="2.1796875" style="6" customWidth="1"/>
    <col min="2" max="2" width="40.54296875" style="2" customWidth="1"/>
    <col min="3" max="5" width="11.453125" style="2" customWidth="1"/>
    <col min="6" max="6" width="3.54296875" style="2" customWidth="1"/>
    <col min="7" max="7" width="45" style="2" customWidth="1"/>
    <col min="8" max="10" width="11.453125" style="2" customWidth="1"/>
    <col min="11" max="16384" width="9.1796875" style="2"/>
  </cols>
  <sheetData>
    <row r="2" spans="2:11" x14ac:dyDescent="0.25">
      <c r="B2" s="1" t="str">
        <f>CONCATENATE('General (1)'!C13," - ",'General (1)'!C16)</f>
        <v xml:space="preserve"> - </v>
      </c>
    </row>
    <row r="3" spans="2:11" ht="44.25" customHeight="1" x14ac:dyDescent="0.25">
      <c r="B3" s="304" t="s">
        <v>147</v>
      </c>
      <c r="C3" s="304"/>
      <c r="D3" s="304"/>
      <c r="E3" s="304"/>
      <c r="F3" s="304"/>
      <c r="G3" s="304"/>
      <c r="H3" s="304"/>
      <c r="I3" s="304"/>
      <c r="J3" s="304"/>
    </row>
    <row r="4" spans="2:11" x14ac:dyDescent="0.25">
      <c r="B4" s="3"/>
      <c r="C4" s="3"/>
      <c r="D4" s="3"/>
      <c r="E4" s="3"/>
      <c r="F4" s="3"/>
      <c r="G4" s="3"/>
      <c r="H4" s="3"/>
      <c r="I4" s="3"/>
      <c r="J4" s="3"/>
    </row>
    <row r="5" spans="2:11" x14ac:dyDescent="0.25">
      <c r="B5" s="1" t="s">
        <v>148</v>
      </c>
    </row>
    <row r="6" spans="2:11" x14ac:dyDescent="0.25">
      <c r="B6" s="1"/>
    </row>
    <row r="7" spans="2:11" x14ac:dyDescent="0.25">
      <c r="B7" s="109">
        <f>'General (1)'!C16</f>
        <v>0</v>
      </c>
      <c r="C7" s="294" t="s">
        <v>32</v>
      </c>
      <c r="D7" s="294"/>
      <c r="E7" s="294"/>
      <c r="G7" s="109">
        <f>'General (1)'!C17</f>
        <v>0</v>
      </c>
      <c r="H7" s="294" t="s">
        <v>33</v>
      </c>
      <c r="I7" s="294"/>
      <c r="J7" s="294"/>
    </row>
    <row r="8" spans="2:11" x14ac:dyDescent="0.25">
      <c r="B8" s="112"/>
      <c r="C8" s="46">
        <f>'General (1)'!B7</f>
        <v>45747</v>
      </c>
      <c r="D8" s="46">
        <f>'General (1)'!B8</f>
        <v>45657</v>
      </c>
      <c r="E8" s="46">
        <f>'General (1)'!B9</f>
        <v>45291</v>
      </c>
      <c r="G8" s="112"/>
      <c r="H8" s="46">
        <f>C8</f>
        <v>45747</v>
      </c>
      <c r="I8" s="46">
        <f>D8</f>
        <v>45657</v>
      </c>
      <c r="J8" s="46">
        <f>E8</f>
        <v>45291</v>
      </c>
    </row>
    <row r="9" spans="2:11" x14ac:dyDescent="0.25">
      <c r="B9" s="69" t="s">
        <v>239</v>
      </c>
      <c r="C9" s="110"/>
      <c r="D9" s="110"/>
      <c r="E9" s="110"/>
      <c r="F9" s="5"/>
      <c r="G9" s="69" t="s">
        <v>239</v>
      </c>
      <c r="H9" s="110"/>
      <c r="I9" s="110"/>
      <c r="J9" s="110"/>
      <c r="K9" s="5"/>
    </row>
    <row r="10" spans="2:11" x14ac:dyDescent="0.25">
      <c r="B10" s="71" t="s">
        <v>276</v>
      </c>
      <c r="C10" s="111"/>
      <c r="D10" s="111"/>
      <c r="E10" s="111"/>
      <c r="G10" s="71" t="s">
        <v>276</v>
      </c>
      <c r="H10" s="111"/>
      <c r="I10" s="111"/>
      <c r="J10" s="111"/>
    </row>
    <row r="11" spans="2:11" x14ac:dyDescent="0.25">
      <c r="B11" s="71" t="s">
        <v>59</v>
      </c>
      <c r="C11" s="111"/>
      <c r="D11" s="111"/>
      <c r="E11" s="111"/>
      <c r="G11" s="71" t="s">
        <v>59</v>
      </c>
      <c r="H11" s="111"/>
      <c r="I11" s="111"/>
      <c r="J11" s="111"/>
    </row>
    <row r="12" spans="2:11" x14ac:dyDescent="0.25">
      <c r="B12" s="71" t="s">
        <v>240</v>
      </c>
      <c r="C12" s="111"/>
      <c r="D12" s="111"/>
      <c r="E12" s="111"/>
      <c r="G12" s="71" t="s">
        <v>240</v>
      </c>
      <c r="H12" s="111"/>
      <c r="I12" s="111"/>
      <c r="J12" s="111"/>
    </row>
    <row r="13" spans="2:11" x14ac:dyDescent="0.25">
      <c r="B13" s="71" t="s">
        <v>241</v>
      </c>
      <c r="C13" s="111"/>
      <c r="D13" s="111"/>
      <c r="E13" s="111"/>
      <c r="G13" s="71" t="s">
        <v>241</v>
      </c>
      <c r="H13" s="111"/>
      <c r="I13" s="111"/>
      <c r="J13" s="111"/>
    </row>
    <row r="14" spans="2:11" x14ac:dyDescent="0.25">
      <c r="B14" s="71" t="s">
        <v>242</v>
      </c>
      <c r="C14" s="111"/>
      <c r="D14" s="111"/>
      <c r="E14" s="111"/>
      <c r="G14" s="71" t="s">
        <v>242</v>
      </c>
      <c r="H14" s="111"/>
      <c r="I14" s="111"/>
      <c r="J14" s="111"/>
    </row>
    <row r="15" spans="2:11" x14ac:dyDescent="0.25">
      <c r="B15" s="73" t="s">
        <v>243</v>
      </c>
      <c r="C15" s="111"/>
      <c r="D15" s="111"/>
      <c r="E15" s="111"/>
      <c r="G15" s="73" t="s">
        <v>243</v>
      </c>
      <c r="H15" s="111"/>
      <c r="I15" s="111"/>
      <c r="J15" s="111"/>
    </row>
    <row r="16" spans="2:11" x14ac:dyDescent="0.25">
      <c r="B16" s="12" t="s">
        <v>44</v>
      </c>
      <c r="C16" s="13">
        <f>SUM(C9:C15)</f>
        <v>0</v>
      </c>
      <c r="D16" s="13">
        <f>SUM(D9:D15)</f>
        <v>0</v>
      </c>
      <c r="E16" s="13">
        <f>SUM(E9:E15)</f>
        <v>0</v>
      </c>
      <c r="G16" s="12" t="s">
        <v>44</v>
      </c>
      <c r="H16" s="13">
        <f>SUM(H9:H15)</f>
        <v>0</v>
      </c>
      <c r="I16" s="13">
        <f>SUM(I9:I15)</f>
        <v>0</v>
      </c>
      <c r="J16" s="13">
        <f>SUM(J9:J15)</f>
        <v>0</v>
      </c>
    </row>
    <row r="17" spans="2:11" x14ac:dyDescent="0.25">
      <c r="C17" s="14"/>
      <c r="D17" s="14"/>
      <c r="E17" s="14"/>
      <c r="H17" s="14"/>
      <c r="I17" s="14"/>
      <c r="J17" s="14"/>
    </row>
    <row r="18" spans="2:11" x14ac:dyDescent="0.25">
      <c r="B18" s="49" t="s">
        <v>46</v>
      </c>
      <c r="C18" s="207"/>
      <c r="D18" s="207"/>
      <c r="E18" s="207"/>
      <c r="G18" s="49" t="s">
        <v>46</v>
      </c>
      <c r="H18" s="207"/>
      <c r="I18" s="207"/>
      <c r="J18" s="207"/>
    </row>
    <row r="19" spans="2:11" ht="12.75" customHeight="1" x14ac:dyDescent="0.25">
      <c r="B19" s="203" t="s">
        <v>129</v>
      </c>
      <c r="C19" s="208"/>
      <c r="D19" s="208"/>
      <c r="E19" s="208"/>
      <c r="G19" s="203" t="s">
        <v>129</v>
      </c>
      <c r="H19" s="208"/>
      <c r="I19" s="208"/>
      <c r="J19" s="208"/>
    </row>
    <row r="20" spans="2:11" ht="12.75" customHeight="1" x14ac:dyDescent="0.25">
      <c r="B20" s="205" t="s">
        <v>130</v>
      </c>
      <c r="C20" s="209"/>
      <c r="D20" s="209"/>
      <c r="E20" s="209"/>
      <c r="G20" s="205" t="s">
        <v>130</v>
      </c>
      <c r="H20" s="209"/>
      <c r="I20" s="209"/>
      <c r="J20" s="209"/>
    </row>
    <row r="21" spans="2:11" x14ac:dyDescent="0.25">
      <c r="B21" s="16"/>
      <c r="C21" s="17"/>
      <c r="D21" s="17"/>
      <c r="E21" s="17"/>
      <c r="G21" s="16"/>
      <c r="H21" s="17"/>
      <c r="I21" s="17"/>
      <c r="J21" s="17"/>
    </row>
    <row r="22" spans="2:11" x14ac:dyDescent="0.25">
      <c r="B22" s="2" t="s">
        <v>51</v>
      </c>
    </row>
    <row r="23" spans="2:11" x14ac:dyDescent="0.25">
      <c r="B23" s="303"/>
      <c r="C23" s="303"/>
      <c r="D23" s="303"/>
      <c r="E23" s="303"/>
      <c r="F23" s="303"/>
      <c r="G23" s="303"/>
      <c r="H23" s="303"/>
      <c r="I23" s="303"/>
      <c r="J23" s="303"/>
      <c r="K23" s="5"/>
    </row>
    <row r="24" spans="2:11" x14ac:dyDescent="0.25">
      <c r="B24" s="303"/>
      <c r="C24" s="303"/>
      <c r="D24" s="303"/>
      <c r="E24" s="303"/>
      <c r="F24" s="303"/>
      <c r="G24" s="303"/>
      <c r="H24" s="303"/>
      <c r="I24" s="303"/>
      <c r="J24" s="303"/>
    </row>
    <row r="25" spans="2:11" x14ac:dyDescent="0.25">
      <c r="B25" s="303"/>
      <c r="C25" s="303"/>
      <c r="D25" s="303"/>
      <c r="E25" s="303"/>
      <c r="F25" s="303"/>
      <c r="G25" s="303"/>
      <c r="H25" s="303"/>
      <c r="I25" s="303"/>
      <c r="J25" s="303"/>
    </row>
    <row r="26" spans="2:11" x14ac:dyDescent="0.25">
      <c r="B26" s="303"/>
      <c r="C26" s="303"/>
      <c r="D26" s="303"/>
      <c r="E26" s="303"/>
      <c r="F26" s="303"/>
      <c r="G26" s="303"/>
      <c r="H26" s="303"/>
      <c r="I26" s="303"/>
      <c r="J26" s="303"/>
    </row>
    <row r="27" spans="2:11" x14ac:dyDescent="0.25">
      <c r="B27" s="303"/>
      <c r="C27" s="303"/>
      <c r="D27" s="303"/>
      <c r="E27" s="303"/>
      <c r="F27" s="303"/>
      <c r="G27" s="303"/>
      <c r="H27" s="303"/>
      <c r="I27" s="303"/>
      <c r="J27" s="303"/>
    </row>
    <row r="28" spans="2:11" x14ac:dyDescent="0.25">
      <c r="B28" s="303"/>
      <c r="C28" s="303"/>
      <c r="D28" s="303"/>
      <c r="E28" s="303"/>
      <c r="F28" s="303"/>
      <c r="G28" s="303"/>
      <c r="H28" s="303"/>
      <c r="I28" s="303"/>
      <c r="J28" s="303"/>
    </row>
  </sheetData>
  <mergeCells count="4">
    <mergeCell ref="B23:J28"/>
    <mergeCell ref="H7:J7"/>
    <mergeCell ref="C7:E7"/>
    <mergeCell ref="B3:J3"/>
  </mergeCells>
  <phoneticPr fontId="0" type="noConversion"/>
  <pageMargins left="0.75" right="0.75" top="1" bottom="1" header="0.5" footer="0.5"/>
  <pageSetup scale="94" orientation="landscape" r:id="rId1"/>
  <headerFooter alignWithMargins="0">
    <oddHeade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H49"/>
  <sheetViews>
    <sheetView showGridLines="0" zoomScale="85" zoomScaleNormal="85" workbookViewId="0"/>
  </sheetViews>
  <sheetFormatPr defaultRowHeight="12.5" x14ac:dyDescent="0.25"/>
  <cols>
    <col min="1" max="1" width="2.54296875" customWidth="1"/>
    <col min="2" max="2" width="31.26953125" style="138" bestFit="1" customWidth="1"/>
    <col min="3" max="3" width="12" style="138" bestFit="1" customWidth="1"/>
    <col min="4" max="4" width="13.7265625" style="138" bestFit="1" customWidth="1"/>
    <col min="5" max="5" width="4.453125" style="138" customWidth="1"/>
    <col min="6" max="6" width="28.1796875" style="135" bestFit="1" customWidth="1"/>
    <col min="7" max="7" width="12" style="135" bestFit="1" customWidth="1"/>
    <col min="8" max="8" width="13.7265625" style="135" bestFit="1" customWidth="1"/>
  </cols>
  <sheetData>
    <row r="1" spans="2:8" ht="13.5" customHeight="1" x14ac:dyDescent="0.25"/>
    <row r="2" spans="2:8" x14ac:dyDescent="0.25">
      <c r="B2" s="1" t="str">
        <f>CONCATENATE('General (1)'!C13," - ",'General (1)'!C16)</f>
        <v xml:space="preserve"> - </v>
      </c>
      <c r="C2" s="1"/>
      <c r="D2" s="2"/>
      <c r="E2" s="2"/>
      <c r="F2" s="2"/>
    </row>
    <row r="3" spans="2:8" ht="12.75" customHeight="1" x14ac:dyDescent="0.25">
      <c r="B3" s="1" t="str">
        <f>"Please provide the geographic breakdown for the holdings as of "&amp;TEXT('General (1)'!B7, "mm/dd/yyyy")</f>
        <v>Please provide the geographic breakdown for the holdings as of 03/31/2025</v>
      </c>
      <c r="C3" s="3"/>
      <c r="D3" s="3"/>
      <c r="E3" s="3"/>
      <c r="F3" s="3"/>
    </row>
    <row r="5" spans="2:8" x14ac:dyDescent="0.25">
      <c r="B5" s="1" t="s">
        <v>246</v>
      </c>
      <c r="C5" s="134"/>
      <c r="D5" s="134"/>
      <c r="E5" s="134"/>
    </row>
    <row r="6" spans="2:8" x14ac:dyDescent="0.25">
      <c r="B6" s="136" t="s">
        <v>182</v>
      </c>
      <c r="C6" s="137"/>
      <c r="E6" s="139"/>
    </row>
    <row r="7" spans="2:8" x14ac:dyDescent="0.25">
      <c r="B7" s="140"/>
      <c r="C7" s="139"/>
      <c r="D7" s="139"/>
      <c r="E7" s="139"/>
      <c r="F7" s="141"/>
      <c r="G7" s="142"/>
      <c r="H7" s="142"/>
    </row>
    <row r="8" spans="2:8" x14ac:dyDescent="0.25">
      <c r="B8" s="1" t="s">
        <v>183</v>
      </c>
      <c r="C8" s="143" t="s">
        <v>184</v>
      </c>
      <c r="D8" s="144" t="s">
        <v>33</v>
      </c>
      <c r="E8" s="145"/>
      <c r="F8" s="1" t="s">
        <v>185</v>
      </c>
      <c r="G8" s="143" t="s">
        <v>32</v>
      </c>
      <c r="H8" s="144" t="s">
        <v>33</v>
      </c>
    </row>
    <row r="9" spans="2:8" x14ac:dyDescent="0.25">
      <c r="B9" s="146" t="s">
        <v>186</v>
      </c>
      <c r="C9" s="147"/>
      <c r="D9" s="148"/>
      <c r="E9" s="139"/>
      <c r="F9" s="210" t="s">
        <v>187</v>
      </c>
      <c r="G9" s="148"/>
      <c r="H9" s="149"/>
    </row>
    <row r="10" spans="2:8" x14ac:dyDescent="0.25">
      <c r="B10" s="150" t="s">
        <v>188</v>
      </c>
      <c r="C10" s="151"/>
      <c r="D10" s="152"/>
      <c r="E10" s="139"/>
      <c r="F10" s="150" t="s">
        <v>189</v>
      </c>
      <c r="G10" s="152"/>
      <c r="H10" s="153"/>
    </row>
    <row r="11" spans="2:8" x14ac:dyDescent="0.25">
      <c r="B11" s="150" t="s">
        <v>190</v>
      </c>
      <c r="C11" s="151"/>
      <c r="D11" s="152"/>
      <c r="E11" s="139"/>
      <c r="F11" s="150" t="s">
        <v>247</v>
      </c>
      <c r="G11" s="152"/>
      <c r="H11" s="153"/>
    </row>
    <row r="12" spans="2:8" x14ac:dyDescent="0.25">
      <c r="B12" s="150" t="s">
        <v>191</v>
      </c>
      <c r="C12" s="151"/>
      <c r="D12" s="152"/>
      <c r="E12" s="139"/>
      <c r="F12" s="150" t="s">
        <v>192</v>
      </c>
      <c r="G12" s="152"/>
      <c r="H12" s="153"/>
    </row>
    <row r="13" spans="2:8" x14ac:dyDescent="0.25">
      <c r="B13" s="150" t="s">
        <v>193</v>
      </c>
      <c r="C13" s="151"/>
      <c r="D13" s="152"/>
      <c r="E13" s="139"/>
      <c r="F13" s="150" t="s">
        <v>194</v>
      </c>
      <c r="G13" s="152"/>
      <c r="H13" s="153"/>
    </row>
    <row r="14" spans="2:8" x14ac:dyDescent="0.25">
      <c r="B14" s="150" t="s">
        <v>195</v>
      </c>
      <c r="C14" s="151"/>
      <c r="D14" s="152"/>
      <c r="E14" s="139"/>
      <c r="F14" s="150" t="s">
        <v>196</v>
      </c>
      <c r="G14" s="152"/>
      <c r="H14" s="153"/>
    </row>
    <row r="15" spans="2:8" x14ac:dyDescent="0.25">
      <c r="B15" s="150" t="s">
        <v>197</v>
      </c>
      <c r="C15" s="151"/>
      <c r="D15" s="152"/>
      <c r="E15" s="139"/>
      <c r="F15" s="150" t="s">
        <v>198</v>
      </c>
      <c r="G15" s="152"/>
      <c r="H15" s="153"/>
    </row>
    <row r="16" spans="2:8" x14ac:dyDescent="0.25">
      <c r="B16" s="150" t="s">
        <v>199</v>
      </c>
      <c r="C16" s="151"/>
      <c r="D16" s="152"/>
      <c r="E16" s="139"/>
      <c r="F16" s="150" t="s">
        <v>200</v>
      </c>
      <c r="G16" s="152"/>
      <c r="H16" s="153"/>
    </row>
    <row r="17" spans="2:8" x14ac:dyDescent="0.25">
      <c r="B17" s="150" t="s">
        <v>201</v>
      </c>
      <c r="C17" s="151"/>
      <c r="D17" s="152"/>
      <c r="E17" s="139"/>
      <c r="F17" s="150" t="s">
        <v>202</v>
      </c>
      <c r="G17" s="152"/>
      <c r="H17" s="153"/>
    </row>
    <row r="18" spans="2:8" x14ac:dyDescent="0.25">
      <c r="B18" s="150" t="s">
        <v>203</v>
      </c>
      <c r="C18" s="151"/>
      <c r="D18" s="152"/>
      <c r="E18" s="139"/>
      <c r="F18" s="150" t="s">
        <v>204</v>
      </c>
      <c r="G18" s="152"/>
      <c r="H18" s="153"/>
    </row>
    <row r="19" spans="2:8" x14ac:dyDescent="0.25">
      <c r="B19" s="150" t="s">
        <v>205</v>
      </c>
      <c r="C19" s="151"/>
      <c r="D19" s="152"/>
      <c r="E19" s="139"/>
      <c r="F19" s="150" t="s">
        <v>206</v>
      </c>
      <c r="G19" s="152"/>
      <c r="H19" s="153"/>
    </row>
    <row r="20" spans="2:8" x14ac:dyDescent="0.25">
      <c r="B20" s="150" t="s">
        <v>207</v>
      </c>
      <c r="C20" s="151"/>
      <c r="D20" s="152"/>
      <c r="E20" s="139"/>
      <c r="F20" s="150" t="s">
        <v>252</v>
      </c>
      <c r="G20" s="152"/>
      <c r="H20" s="153"/>
    </row>
    <row r="21" spans="2:8" x14ac:dyDescent="0.25">
      <c r="B21" s="150" t="s">
        <v>209</v>
      </c>
      <c r="C21" s="151"/>
      <c r="D21" s="152"/>
      <c r="E21" s="139"/>
      <c r="F21" s="150" t="s">
        <v>208</v>
      </c>
      <c r="G21" s="152"/>
      <c r="H21" s="153"/>
    </row>
    <row r="22" spans="2:8" x14ac:dyDescent="0.25">
      <c r="B22" s="150" t="s">
        <v>211</v>
      </c>
      <c r="C22" s="151"/>
      <c r="D22" s="152"/>
      <c r="E22" s="139"/>
      <c r="F22" s="150" t="s">
        <v>210</v>
      </c>
      <c r="G22" s="152"/>
      <c r="H22" s="153"/>
    </row>
    <row r="23" spans="2:8" x14ac:dyDescent="0.25">
      <c r="B23" s="150" t="s">
        <v>213</v>
      </c>
      <c r="C23" s="151"/>
      <c r="D23" s="152"/>
      <c r="E23" s="139"/>
      <c r="F23" s="150" t="s">
        <v>212</v>
      </c>
      <c r="G23" s="152"/>
      <c r="H23" s="153"/>
    </row>
    <row r="24" spans="2:8" x14ac:dyDescent="0.25">
      <c r="B24" s="150" t="s">
        <v>215</v>
      </c>
      <c r="C24" s="151"/>
      <c r="D24" s="152"/>
      <c r="E24" s="139"/>
      <c r="F24" s="150" t="s">
        <v>214</v>
      </c>
      <c r="G24" s="152"/>
      <c r="H24" s="153"/>
    </row>
    <row r="25" spans="2:8" x14ac:dyDescent="0.25">
      <c r="B25" s="150" t="s">
        <v>217</v>
      </c>
      <c r="C25" s="151"/>
      <c r="D25" s="152"/>
      <c r="E25" s="139"/>
      <c r="F25" s="150" t="s">
        <v>216</v>
      </c>
      <c r="G25" s="152"/>
      <c r="H25" s="153"/>
    </row>
    <row r="26" spans="2:8" x14ac:dyDescent="0.25">
      <c r="B26" s="150" t="s">
        <v>219</v>
      </c>
      <c r="C26" s="151"/>
      <c r="D26" s="152"/>
      <c r="E26" s="139"/>
      <c r="F26" s="150" t="s">
        <v>218</v>
      </c>
      <c r="G26" s="152"/>
      <c r="H26" s="153"/>
    </row>
    <row r="27" spans="2:8" x14ac:dyDescent="0.25">
      <c r="B27" s="150" t="s">
        <v>220</v>
      </c>
      <c r="C27" s="151"/>
      <c r="D27" s="152"/>
      <c r="E27" s="139"/>
      <c r="F27" s="150" t="s">
        <v>248</v>
      </c>
      <c r="G27" s="152"/>
      <c r="H27" s="153"/>
    </row>
    <row r="28" spans="2:8" x14ac:dyDescent="0.25">
      <c r="B28" s="150" t="s">
        <v>222</v>
      </c>
      <c r="C28" s="151"/>
      <c r="D28" s="152"/>
      <c r="E28" s="139"/>
      <c r="F28" s="150" t="s">
        <v>221</v>
      </c>
      <c r="G28" s="152"/>
      <c r="H28" s="153"/>
    </row>
    <row r="29" spans="2:8" x14ac:dyDescent="0.25">
      <c r="B29" s="150" t="s">
        <v>224</v>
      </c>
      <c r="C29" s="151"/>
      <c r="D29" s="152"/>
      <c r="E29" s="139"/>
      <c r="F29" s="150" t="s">
        <v>223</v>
      </c>
      <c r="G29" s="152"/>
      <c r="H29" s="153"/>
    </row>
    <row r="30" spans="2:8" x14ac:dyDescent="0.25">
      <c r="B30" s="150" t="s">
        <v>226</v>
      </c>
      <c r="C30" s="151"/>
      <c r="D30" s="152"/>
      <c r="E30" s="139"/>
      <c r="F30" s="150" t="s">
        <v>225</v>
      </c>
      <c r="G30" s="152"/>
      <c r="H30" s="153"/>
    </row>
    <row r="31" spans="2:8" x14ac:dyDescent="0.25">
      <c r="B31" s="150" t="s">
        <v>228</v>
      </c>
      <c r="C31" s="151"/>
      <c r="D31" s="152"/>
      <c r="E31" s="139"/>
      <c r="F31" s="150" t="s">
        <v>227</v>
      </c>
      <c r="G31" s="152"/>
      <c r="H31" s="153"/>
    </row>
    <row r="32" spans="2:8" x14ac:dyDescent="0.25">
      <c r="B32" s="150" t="s">
        <v>230</v>
      </c>
      <c r="C32" s="151"/>
      <c r="D32" s="152"/>
      <c r="E32" s="139"/>
      <c r="F32" s="150" t="s">
        <v>229</v>
      </c>
      <c r="G32" s="152"/>
      <c r="H32" s="153"/>
    </row>
    <row r="33" spans="2:8" x14ac:dyDescent="0.25">
      <c r="B33" s="154" t="s">
        <v>258</v>
      </c>
      <c r="C33" s="157"/>
      <c r="D33" s="155"/>
      <c r="E33" s="139"/>
      <c r="F33" s="154" t="s">
        <v>231</v>
      </c>
      <c r="G33" s="155"/>
      <c r="H33" s="156"/>
    </row>
    <row r="34" spans="2:8" x14ac:dyDescent="0.25">
      <c r="B34" s="2" t="s">
        <v>44</v>
      </c>
      <c r="C34" s="158">
        <f>SUM(C9:C33)</f>
        <v>0</v>
      </c>
      <c r="D34" s="158">
        <f>SUM(D9:D33)</f>
        <v>0</v>
      </c>
      <c r="E34" s="139"/>
      <c r="F34" s="2" t="s">
        <v>44</v>
      </c>
      <c r="G34" s="158">
        <f>SUM(G9:G33)</f>
        <v>0</v>
      </c>
      <c r="H34" s="158">
        <f>SUM(H9:H33)</f>
        <v>0</v>
      </c>
    </row>
    <row r="35" spans="2:8" x14ac:dyDescent="0.25">
      <c r="E35" s="139"/>
      <c r="F35" s="138"/>
      <c r="G35" s="159"/>
    </row>
    <row r="36" spans="2:8" x14ac:dyDescent="0.25">
      <c r="B36" s="1" t="s">
        <v>233</v>
      </c>
      <c r="C36" s="143" t="s">
        <v>32</v>
      </c>
      <c r="D36" s="144" t="s">
        <v>33</v>
      </c>
      <c r="E36" s="139"/>
      <c r="F36" s="160" t="s">
        <v>88</v>
      </c>
      <c r="G36" s="161"/>
      <c r="H36" s="162"/>
    </row>
    <row r="37" spans="2:8" x14ac:dyDescent="0.25">
      <c r="B37" s="146" t="s">
        <v>234</v>
      </c>
      <c r="C37" s="148"/>
      <c r="D37" s="149"/>
      <c r="E37" s="166"/>
      <c r="F37" s="163"/>
      <c r="G37" s="164"/>
      <c r="H37" s="165"/>
    </row>
    <row r="38" spans="2:8" x14ac:dyDescent="0.25">
      <c r="B38" s="150" t="s">
        <v>226</v>
      </c>
      <c r="C38" s="152"/>
      <c r="D38" s="153"/>
      <c r="F38" s="163"/>
      <c r="G38" s="167"/>
      <c r="H38" s="165"/>
    </row>
    <row r="39" spans="2:8" x14ac:dyDescent="0.25">
      <c r="B39" s="150" t="s">
        <v>235</v>
      </c>
      <c r="C39" s="152"/>
      <c r="D39" s="153"/>
      <c r="F39" s="163"/>
      <c r="G39" s="167"/>
      <c r="H39" s="165"/>
    </row>
    <row r="40" spans="2:8" x14ac:dyDescent="0.25">
      <c r="B40" s="150" t="s">
        <v>209</v>
      </c>
      <c r="C40" s="152"/>
      <c r="D40" s="153"/>
      <c r="F40" s="163"/>
      <c r="G40" s="168"/>
      <c r="H40" s="165"/>
    </row>
    <row r="41" spans="2:8" x14ac:dyDescent="0.25">
      <c r="B41" s="150" t="s">
        <v>245</v>
      </c>
      <c r="C41" s="152"/>
      <c r="D41" s="153"/>
      <c r="F41" s="169"/>
      <c r="G41" s="170"/>
      <c r="H41" s="165"/>
    </row>
    <row r="42" spans="2:8" x14ac:dyDescent="0.25">
      <c r="B42" s="154" t="s">
        <v>232</v>
      </c>
      <c r="C42" s="155"/>
      <c r="D42" s="156"/>
      <c r="F42" s="169"/>
      <c r="G42" s="170"/>
      <c r="H42" s="165"/>
    </row>
    <row r="43" spans="2:8" x14ac:dyDescent="0.25">
      <c r="B43" s="2" t="s">
        <v>44</v>
      </c>
      <c r="C43" s="158">
        <f>SUM(C37:C42)</f>
        <v>0</v>
      </c>
      <c r="D43" s="158">
        <f>SUM(D37:D42)</f>
        <v>0</v>
      </c>
      <c r="F43" s="169"/>
      <c r="G43" s="170"/>
      <c r="H43" s="165"/>
    </row>
    <row r="44" spans="2:8" x14ac:dyDescent="0.25">
      <c r="F44" s="169"/>
      <c r="G44" s="170"/>
      <c r="H44" s="165"/>
    </row>
    <row r="45" spans="2:8" x14ac:dyDescent="0.25">
      <c r="F45" s="169"/>
      <c r="G45" s="170"/>
      <c r="H45" s="165"/>
    </row>
    <row r="46" spans="2:8" x14ac:dyDescent="0.25">
      <c r="F46" s="169"/>
      <c r="G46" s="170"/>
      <c r="H46" s="165"/>
    </row>
    <row r="47" spans="2:8" x14ac:dyDescent="0.25">
      <c r="F47" s="169"/>
      <c r="G47" s="170"/>
      <c r="H47" s="165"/>
    </row>
    <row r="48" spans="2:8" x14ac:dyDescent="0.25">
      <c r="F48" s="169"/>
      <c r="G48" s="170"/>
      <c r="H48" s="165"/>
    </row>
    <row r="49" spans="6:8" x14ac:dyDescent="0.25">
      <c r="F49" s="171"/>
      <c r="G49" s="172"/>
      <c r="H49" s="17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L30"/>
  <sheetViews>
    <sheetView showGridLines="0" zoomScale="85" zoomScaleNormal="85" workbookViewId="0"/>
  </sheetViews>
  <sheetFormatPr defaultColWidth="9.1796875" defaultRowHeight="12.5" x14ac:dyDescent="0.25"/>
  <cols>
    <col min="1" max="1" width="2.1796875" style="2" customWidth="1"/>
    <col min="2" max="2" width="8.81640625" style="2" bestFit="1" customWidth="1"/>
    <col min="3" max="3" width="24.26953125" style="2" customWidth="1"/>
    <col min="4" max="4" width="18.7265625" style="2" customWidth="1"/>
    <col min="5" max="5" width="25" style="2" bestFit="1" customWidth="1"/>
    <col min="6" max="6" width="18.7265625" style="2" customWidth="1"/>
    <col min="7" max="7" width="25" style="2" bestFit="1" customWidth="1"/>
    <col min="8" max="8" width="20" style="2" customWidth="1"/>
    <col min="9" max="9" width="25" style="2" bestFit="1" customWidth="1"/>
    <col min="10" max="10" width="18.54296875" style="2" customWidth="1"/>
    <col min="11" max="11" width="25" style="2" bestFit="1" customWidth="1"/>
    <col min="12" max="12" width="18.453125" style="2" customWidth="1"/>
    <col min="13" max="16384" width="9.1796875" style="2"/>
  </cols>
  <sheetData>
    <row r="2" spans="2:12" x14ac:dyDescent="0.25">
      <c r="B2" s="1" t="str">
        <f>CONCATENATE('General (1)'!C13," - ",'General (1)'!C16)</f>
        <v xml:space="preserve"> - </v>
      </c>
      <c r="C2" s="1"/>
    </row>
    <row r="3" spans="2:12" ht="40.5" customHeight="1" x14ac:dyDescent="0.25">
      <c r="B3" s="304" t="s">
        <v>133</v>
      </c>
      <c r="C3" s="304"/>
      <c r="D3" s="304"/>
      <c r="E3" s="304"/>
      <c r="F3" s="304"/>
      <c r="G3" s="3"/>
    </row>
    <row r="4" spans="2:12" x14ac:dyDescent="0.25">
      <c r="B4" s="3"/>
      <c r="C4" s="3"/>
      <c r="D4" s="3"/>
      <c r="E4" s="3"/>
      <c r="F4" s="3"/>
      <c r="G4" s="3"/>
    </row>
    <row r="5" spans="2:12" x14ac:dyDescent="0.25">
      <c r="B5" s="1" t="s">
        <v>47</v>
      </c>
      <c r="C5" s="1"/>
    </row>
    <row r="6" spans="2:12" x14ac:dyDescent="0.25">
      <c r="B6" s="1"/>
      <c r="C6" s="1"/>
    </row>
    <row r="7" spans="2:12" x14ac:dyDescent="0.25">
      <c r="B7" s="4"/>
      <c r="C7" s="10" t="str">
        <f>"Holdings as of "&amp;TEXT('General (1)'!B7, "mm/dd/yyyy")</f>
        <v>Holdings as of 03/31/2025</v>
      </c>
      <c r="D7" s="46" t="s">
        <v>163</v>
      </c>
      <c r="E7" s="10" t="str">
        <f>"Holdings as of "&amp;TEXT('General (1)'!B8, "mm/dd/yyyy")</f>
        <v>Holdings as of 12/31/2024</v>
      </c>
      <c r="F7" s="46" t="s">
        <v>163</v>
      </c>
      <c r="G7" s="10" t="str">
        <f>"Holdings as of "&amp;TEXT('General (1)'!B9, "mm/dd/yyyy")</f>
        <v>Holdings as of 12/31/2023</v>
      </c>
      <c r="H7" s="46" t="s">
        <v>163</v>
      </c>
      <c r="I7" s="10" t="str">
        <f>"Holdings as of "&amp;TEXT('General (1)'!B10, "mm/dd/yyyy")</f>
        <v>Holdings as of 12/31/2022</v>
      </c>
      <c r="J7" s="46" t="s">
        <v>163</v>
      </c>
      <c r="K7" s="10" t="str">
        <f>"Holdings as of "&amp;TEXT('General (1)'!B11, "mm/dd/yyyy")</f>
        <v>Holdings as of 12/31/2021</v>
      </c>
      <c r="L7" s="46" t="s">
        <v>163</v>
      </c>
    </row>
    <row r="8" spans="2:12" x14ac:dyDescent="0.25">
      <c r="B8" s="219">
        <v>1</v>
      </c>
      <c r="C8" s="65"/>
      <c r="D8" s="110"/>
      <c r="E8" s="110"/>
      <c r="F8" s="110"/>
      <c r="G8" s="110"/>
      <c r="H8" s="110"/>
      <c r="I8" s="110"/>
      <c r="J8" s="110"/>
      <c r="K8" s="110"/>
      <c r="L8" s="110"/>
    </row>
    <row r="9" spans="2:12" x14ac:dyDescent="0.25">
      <c r="B9" s="221">
        <v>2</v>
      </c>
      <c r="C9" s="66"/>
      <c r="D9" s="111"/>
      <c r="E9" s="111"/>
      <c r="F9" s="111"/>
      <c r="G9" s="111"/>
      <c r="H9" s="111"/>
      <c r="I9" s="111"/>
      <c r="J9" s="111"/>
      <c r="K9" s="111"/>
      <c r="L9" s="111"/>
    </row>
    <row r="10" spans="2:12" x14ac:dyDescent="0.25">
      <c r="B10" s="221">
        <v>3</v>
      </c>
      <c r="C10" s="66"/>
      <c r="D10" s="111"/>
      <c r="E10" s="111"/>
      <c r="F10" s="111"/>
      <c r="G10" s="111"/>
      <c r="H10" s="111"/>
      <c r="I10" s="111"/>
      <c r="J10" s="111"/>
      <c r="K10" s="111"/>
      <c r="L10" s="111"/>
    </row>
    <row r="11" spans="2:12" x14ac:dyDescent="0.25">
      <c r="B11" s="221">
        <v>4</v>
      </c>
      <c r="C11" s="66"/>
      <c r="D11" s="111"/>
      <c r="E11" s="111"/>
      <c r="F11" s="111"/>
      <c r="G11" s="111"/>
      <c r="H11" s="111"/>
      <c r="I11" s="111"/>
      <c r="J11" s="111"/>
      <c r="K11" s="111"/>
      <c r="L11" s="111"/>
    </row>
    <row r="12" spans="2:12" x14ac:dyDescent="0.25">
      <c r="B12" s="221">
        <v>5</v>
      </c>
      <c r="C12" s="66"/>
      <c r="D12" s="111"/>
      <c r="E12" s="111"/>
      <c r="F12" s="111"/>
      <c r="G12" s="111"/>
      <c r="H12" s="111"/>
      <c r="I12" s="111"/>
      <c r="J12" s="111"/>
      <c r="K12" s="111"/>
      <c r="L12" s="111"/>
    </row>
    <row r="13" spans="2:12" x14ac:dyDescent="0.25">
      <c r="B13" s="221">
        <v>6</v>
      </c>
      <c r="C13" s="66"/>
      <c r="D13" s="111"/>
      <c r="E13" s="111"/>
      <c r="F13" s="111"/>
      <c r="G13" s="111"/>
      <c r="H13" s="111"/>
      <c r="I13" s="111"/>
      <c r="J13" s="111"/>
      <c r="K13" s="111"/>
      <c r="L13" s="111"/>
    </row>
    <row r="14" spans="2:12" x14ac:dyDescent="0.25">
      <c r="B14" s="221">
        <v>7</v>
      </c>
      <c r="C14" s="66"/>
      <c r="D14" s="111"/>
      <c r="E14" s="111"/>
      <c r="F14" s="111"/>
      <c r="G14" s="111"/>
      <c r="H14" s="111"/>
      <c r="I14" s="111"/>
      <c r="J14" s="111"/>
      <c r="K14" s="111"/>
      <c r="L14" s="111"/>
    </row>
    <row r="15" spans="2:12" x14ac:dyDescent="0.25">
      <c r="B15" s="221">
        <v>8</v>
      </c>
      <c r="C15" s="66"/>
      <c r="D15" s="111"/>
      <c r="E15" s="111"/>
      <c r="F15" s="111"/>
      <c r="G15" s="111"/>
      <c r="H15" s="111"/>
      <c r="I15" s="111"/>
      <c r="J15" s="111"/>
      <c r="K15" s="111"/>
      <c r="L15" s="111"/>
    </row>
    <row r="16" spans="2:12" x14ac:dyDescent="0.25">
      <c r="B16" s="221">
        <v>9</v>
      </c>
      <c r="C16" s="66"/>
      <c r="D16" s="111"/>
      <c r="E16" s="111"/>
      <c r="F16" s="111"/>
      <c r="G16" s="111"/>
      <c r="H16" s="111"/>
      <c r="I16" s="111"/>
      <c r="J16" s="111"/>
      <c r="K16" s="111"/>
      <c r="L16" s="111"/>
    </row>
    <row r="17" spans="2:12" x14ac:dyDescent="0.25">
      <c r="B17" s="222">
        <v>10</v>
      </c>
      <c r="C17" s="68"/>
      <c r="D17" s="113"/>
      <c r="E17" s="113"/>
      <c r="F17" s="113"/>
      <c r="G17" s="113"/>
      <c r="H17" s="113"/>
      <c r="I17" s="113"/>
      <c r="J17" s="113"/>
      <c r="K17" s="113"/>
      <c r="L17" s="113"/>
    </row>
    <row r="18" spans="2:12" ht="25.5" customHeight="1" x14ac:dyDescent="0.25">
      <c r="B18" s="305" t="s">
        <v>44</v>
      </c>
      <c r="C18" s="305"/>
      <c r="D18" s="11">
        <f>SUM(D8:D17)</f>
        <v>0</v>
      </c>
      <c r="E18" s="11"/>
      <c r="F18" s="11">
        <f>SUM(F8:F17)</f>
        <v>0</v>
      </c>
      <c r="G18" s="11"/>
      <c r="H18" s="11">
        <f t="shared" ref="H18:L18" si="0">SUM(H8:H17)</f>
        <v>0</v>
      </c>
      <c r="I18" s="11"/>
      <c r="J18" s="11">
        <f t="shared" si="0"/>
        <v>0</v>
      </c>
      <c r="K18" s="11"/>
      <c r="L18" s="11">
        <f t="shared" si="0"/>
        <v>0</v>
      </c>
    </row>
    <row r="20" spans="2:12" x14ac:dyDescent="0.25">
      <c r="B20" s="2" t="s">
        <v>51</v>
      </c>
    </row>
    <row r="21" spans="2:12" x14ac:dyDescent="0.25">
      <c r="B21" s="260"/>
      <c r="C21" s="270"/>
      <c r="D21" s="270"/>
      <c r="E21" s="270"/>
      <c r="F21" s="270"/>
      <c r="G21" s="270"/>
      <c r="H21" s="306"/>
      <c r="I21" s="306"/>
      <c r="J21" s="306"/>
      <c r="K21" s="306"/>
      <c r="L21" s="307"/>
    </row>
    <row r="22" spans="2:12" x14ac:dyDescent="0.25">
      <c r="B22" s="272"/>
      <c r="C22" s="273"/>
      <c r="D22" s="273"/>
      <c r="E22" s="273"/>
      <c r="F22" s="273"/>
      <c r="G22" s="273"/>
      <c r="H22" s="308"/>
      <c r="I22" s="308"/>
      <c r="J22" s="308"/>
      <c r="K22" s="308"/>
      <c r="L22" s="309"/>
    </row>
    <row r="23" spans="2:12" x14ac:dyDescent="0.25">
      <c r="B23" s="272"/>
      <c r="C23" s="273"/>
      <c r="D23" s="273"/>
      <c r="E23" s="273"/>
      <c r="F23" s="273"/>
      <c r="G23" s="273"/>
      <c r="H23" s="308"/>
      <c r="I23" s="308"/>
      <c r="J23" s="308"/>
      <c r="K23" s="308"/>
      <c r="L23" s="309"/>
    </row>
    <row r="24" spans="2:12" x14ac:dyDescent="0.25">
      <c r="B24" s="272"/>
      <c r="C24" s="273"/>
      <c r="D24" s="273"/>
      <c r="E24" s="273"/>
      <c r="F24" s="273"/>
      <c r="G24" s="273"/>
      <c r="H24" s="308"/>
      <c r="I24" s="308"/>
      <c r="J24" s="308"/>
      <c r="K24" s="308"/>
      <c r="L24" s="309"/>
    </row>
    <row r="25" spans="2:12" x14ac:dyDescent="0.25">
      <c r="B25" s="272"/>
      <c r="C25" s="273"/>
      <c r="D25" s="273"/>
      <c r="E25" s="273"/>
      <c r="F25" s="273"/>
      <c r="G25" s="273"/>
      <c r="H25" s="308"/>
      <c r="I25" s="308"/>
      <c r="J25" s="308"/>
      <c r="K25" s="308"/>
      <c r="L25" s="309"/>
    </row>
    <row r="26" spans="2:12" x14ac:dyDescent="0.25">
      <c r="B26" s="272"/>
      <c r="C26" s="273"/>
      <c r="D26" s="273"/>
      <c r="E26" s="273"/>
      <c r="F26" s="273"/>
      <c r="G26" s="273"/>
      <c r="H26" s="308"/>
      <c r="I26" s="308"/>
      <c r="J26" s="308"/>
      <c r="K26" s="308"/>
      <c r="L26" s="309"/>
    </row>
    <row r="27" spans="2:12" x14ac:dyDescent="0.25">
      <c r="B27" s="272"/>
      <c r="C27" s="273"/>
      <c r="D27" s="273"/>
      <c r="E27" s="273"/>
      <c r="F27" s="273"/>
      <c r="G27" s="273"/>
      <c r="H27" s="308"/>
      <c r="I27" s="308"/>
      <c r="J27" s="308"/>
      <c r="K27" s="308"/>
      <c r="L27" s="309"/>
    </row>
    <row r="28" spans="2:12" x14ac:dyDescent="0.25">
      <c r="B28" s="272"/>
      <c r="C28" s="273"/>
      <c r="D28" s="273"/>
      <c r="E28" s="273"/>
      <c r="F28" s="273"/>
      <c r="G28" s="273"/>
      <c r="H28" s="308"/>
      <c r="I28" s="308"/>
      <c r="J28" s="308"/>
      <c r="K28" s="308"/>
      <c r="L28" s="309"/>
    </row>
    <row r="29" spans="2:12" x14ac:dyDescent="0.25">
      <c r="B29" s="272"/>
      <c r="C29" s="273"/>
      <c r="D29" s="273"/>
      <c r="E29" s="273"/>
      <c r="F29" s="273"/>
      <c r="G29" s="273"/>
      <c r="H29" s="308"/>
      <c r="I29" s="308"/>
      <c r="J29" s="308"/>
      <c r="K29" s="308"/>
      <c r="L29" s="309"/>
    </row>
    <row r="30" spans="2:12" x14ac:dyDescent="0.25">
      <c r="B30" s="275"/>
      <c r="C30" s="276"/>
      <c r="D30" s="276"/>
      <c r="E30" s="276"/>
      <c r="F30" s="276"/>
      <c r="G30" s="276"/>
      <c r="H30" s="310"/>
      <c r="I30" s="310"/>
      <c r="J30" s="310"/>
      <c r="K30" s="310"/>
      <c r="L30" s="311"/>
    </row>
  </sheetData>
  <mergeCells count="3">
    <mergeCell ref="B18:C18"/>
    <mergeCell ref="B3:F3"/>
    <mergeCell ref="B21:L30"/>
  </mergeCells>
  <phoneticPr fontId="0" type="noConversion"/>
  <pageMargins left="0.75" right="0.75" top="1" bottom="1" header="0.5" footer="0.5"/>
  <pageSetup scale="91" orientation="landscape" r:id="rId1"/>
  <headerFooter alignWithMargins="0">
    <oddHeade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M519"/>
  <sheetViews>
    <sheetView zoomScale="85" zoomScaleNormal="85" workbookViewId="0"/>
  </sheetViews>
  <sheetFormatPr defaultColWidth="9.1796875" defaultRowHeight="12.5" x14ac:dyDescent="0.25"/>
  <cols>
    <col min="1" max="1" width="2.26953125" style="6" customWidth="1"/>
    <col min="2" max="2" width="7.7265625" style="6" customWidth="1"/>
    <col min="3" max="3" width="60.7265625" style="6" customWidth="1"/>
    <col min="4" max="5" width="20.7265625" style="6" customWidth="1"/>
    <col min="6" max="8" width="18.1796875" style="6" customWidth="1"/>
    <col min="9" max="9" width="20.7265625" style="6" customWidth="1"/>
    <col min="10" max="10" width="12.7265625" style="6" customWidth="1"/>
    <col min="11" max="13" width="15" style="6" customWidth="1"/>
    <col min="14" max="16384" width="9.1796875" style="6"/>
  </cols>
  <sheetData>
    <row r="1" spans="2:13" x14ac:dyDescent="0.25">
      <c r="B1" s="18"/>
      <c r="C1" s="18"/>
      <c r="D1" s="18"/>
      <c r="E1" s="18"/>
      <c r="F1" s="18"/>
      <c r="G1" s="18"/>
      <c r="H1" s="18"/>
      <c r="I1" s="18"/>
    </row>
    <row r="2" spans="2:13" x14ac:dyDescent="0.25">
      <c r="B2" s="1" t="str">
        <f>CONCATENATE('General (1)'!C13," - ",'General (1)'!C16)</f>
        <v xml:space="preserve"> - </v>
      </c>
      <c r="C2" s="18"/>
      <c r="D2" s="18"/>
      <c r="E2" s="18"/>
      <c r="F2" s="18"/>
      <c r="G2" s="18"/>
      <c r="H2" s="18"/>
      <c r="I2" s="18"/>
    </row>
    <row r="3" spans="2:13" x14ac:dyDescent="0.25">
      <c r="B3" s="18"/>
      <c r="C3" s="18"/>
      <c r="D3" s="18"/>
      <c r="E3" s="18"/>
      <c r="F3" s="18"/>
      <c r="G3" s="18"/>
      <c r="H3" s="18"/>
      <c r="I3" s="18"/>
    </row>
    <row r="4" spans="2:13" x14ac:dyDescent="0.25">
      <c r="B4" s="323">
        <f>+'General (1)'!B7</f>
        <v>45747</v>
      </c>
      <c r="C4" s="323"/>
      <c r="D4" s="323"/>
      <c r="E4" s="323"/>
      <c r="F4" s="323"/>
      <c r="G4" s="323"/>
      <c r="H4" s="323"/>
      <c r="I4" s="323"/>
      <c r="J4" s="7"/>
      <c r="K4" s="7"/>
      <c r="L4" s="7"/>
      <c r="M4" s="7"/>
    </row>
    <row r="5" spans="2:13" x14ac:dyDescent="0.25">
      <c r="B5" s="25" t="s">
        <v>149</v>
      </c>
      <c r="C5" s="7"/>
      <c r="D5" s="7"/>
      <c r="E5" s="7"/>
      <c r="F5" s="7"/>
      <c r="G5" s="7"/>
      <c r="H5" s="7"/>
      <c r="I5" s="7"/>
      <c r="J5" s="7"/>
      <c r="K5" s="7"/>
      <c r="L5" s="7"/>
      <c r="M5" s="7"/>
    </row>
    <row r="6" spans="2:13" x14ac:dyDescent="0.25">
      <c r="B6" s="52"/>
      <c r="C6" s="7"/>
      <c r="D6" s="7"/>
      <c r="E6" s="7"/>
      <c r="F6" s="7"/>
      <c r="G6" s="7"/>
      <c r="H6" s="7"/>
      <c r="I6" s="7"/>
      <c r="J6" s="7"/>
      <c r="K6" s="7"/>
      <c r="L6" s="7"/>
      <c r="M6" s="7"/>
    </row>
    <row r="7" spans="2:13" x14ac:dyDescent="0.25">
      <c r="B7" s="6" t="s">
        <v>51</v>
      </c>
      <c r="C7" s="7"/>
      <c r="D7" s="7"/>
      <c r="E7" s="7"/>
      <c r="F7" s="7"/>
      <c r="G7" s="7"/>
      <c r="H7" s="7"/>
      <c r="I7" s="7"/>
      <c r="J7" s="7"/>
      <c r="K7" s="7"/>
      <c r="L7" s="7"/>
      <c r="M7" s="7"/>
    </row>
    <row r="8" spans="2:13" x14ac:dyDescent="0.25">
      <c r="B8" s="314"/>
      <c r="C8" s="315"/>
      <c r="D8" s="315"/>
      <c r="E8" s="315"/>
      <c r="F8" s="315"/>
      <c r="G8" s="315"/>
      <c r="H8" s="315"/>
      <c r="I8" s="315"/>
      <c r="J8" s="315"/>
      <c r="K8" s="316"/>
    </row>
    <row r="9" spans="2:13" x14ac:dyDescent="0.25">
      <c r="B9" s="317"/>
      <c r="C9" s="318"/>
      <c r="D9" s="318"/>
      <c r="E9" s="318"/>
      <c r="F9" s="318"/>
      <c r="G9" s="318"/>
      <c r="H9" s="318"/>
      <c r="I9" s="318"/>
      <c r="J9" s="318"/>
      <c r="K9" s="319"/>
    </row>
    <row r="10" spans="2:13" x14ac:dyDescent="0.25">
      <c r="B10" s="317"/>
      <c r="C10" s="318"/>
      <c r="D10" s="318"/>
      <c r="E10" s="318"/>
      <c r="F10" s="318"/>
      <c r="G10" s="318"/>
      <c r="H10" s="318"/>
      <c r="I10" s="318"/>
      <c r="J10" s="318"/>
      <c r="K10" s="319"/>
    </row>
    <row r="11" spans="2:13" x14ac:dyDescent="0.25">
      <c r="B11" s="317"/>
      <c r="C11" s="318"/>
      <c r="D11" s="318"/>
      <c r="E11" s="318"/>
      <c r="F11" s="318"/>
      <c r="G11" s="318"/>
      <c r="H11" s="318"/>
      <c r="I11" s="318"/>
      <c r="J11" s="318"/>
      <c r="K11" s="319"/>
    </row>
    <row r="12" spans="2:13" x14ac:dyDescent="0.25">
      <c r="B12" s="317"/>
      <c r="C12" s="318"/>
      <c r="D12" s="318"/>
      <c r="E12" s="318"/>
      <c r="F12" s="318"/>
      <c r="G12" s="318"/>
      <c r="H12" s="318"/>
      <c r="I12" s="318"/>
      <c r="J12" s="318"/>
      <c r="K12" s="319"/>
    </row>
    <row r="13" spans="2:13" x14ac:dyDescent="0.25">
      <c r="B13" s="317"/>
      <c r="C13" s="318"/>
      <c r="D13" s="318"/>
      <c r="E13" s="318"/>
      <c r="F13" s="318"/>
      <c r="G13" s="318"/>
      <c r="H13" s="318"/>
      <c r="I13" s="318"/>
      <c r="J13" s="318"/>
      <c r="K13" s="319"/>
    </row>
    <row r="14" spans="2:13" x14ac:dyDescent="0.25">
      <c r="B14" s="317"/>
      <c r="C14" s="318"/>
      <c r="D14" s="318"/>
      <c r="E14" s="318"/>
      <c r="F14" s="318"/>
      <c r="G14" s="318"/>
      <c r="H14" s="318"/>
      <c r="I14" s="318"/>
      <c r="J14" s="318"/>
      <c r="K14" s="319"/>
    </row>
    <row r="15" spans="2:13" x14ac:dyDescent="0.25">
      <c r="B15" s="317"/>
      <c r="C15" s="318"/>
      <c r="D15" s="318"/>
      <c r="E15" s="318"/>
      <c r="F15" s="318"/>
      <c r="G15" s="318"/>
      <c r="H15" s="318"/>
      <c r="I15" s="318"/>
      <c r="J15" s="318"/>
      <c r="K15" s="319"/>
    </row>
    <row r="16" spans="2:13" x14ac:dyDescent="0.25">
      <c r="B16" s="320"/>
      <c r="C16" s="321"/>
      <c r="D16" s="321"/>
      <c r="E16" s="321"/>
      <c r="F16" s="321"/>
      <c r="G16" s="321"/>
      <c r="H16" s="321"/>
      <c r="I16" s="321"/>
      <c r="J16" s="321"/>
      <c r="K16" s="322"/>
    </row>
    <row r="17" spans="2:13" x14ac:dyDescent="0.25">
      <c r="B17" s="18"/>
      <c r="C17" s="18"/>
      <c r="D17" s="18"/>
      <c r="E17" s="18"/>
      <c r="F17" s="18"/>
      <c r="G17" s="18"/>
      <c r="H17" s="18"/>
      <c r="I17" s="18"/>
    </row>
    <row r="18" spans="2:13" ht="55.5" customHeight="1" x14ac:dyDescent="0.25">
      <c r="B18" s="26"/>
      <c r="C18" s="9" t="s">
        <v>150</v>
      </c>
      <c r="D18" s="9" t="s">
        <v>253</v>
      </c>
      <c r="E18" s="9" t="s">
        <v>151</v>
      </c>
      <c r="F18" s="9" t="s">
        <v>249</v>
      </c>
      <c r="G18" s="9" t="s">
        <v>250</v>
      </c>
      <c r="H18" s="9" t="s">
        <v>251</v>
      </c>
      <c r="I18" s="9" t="s">
        <v>152</v>
      </c>
      <c r="J18" s="9" t="s">
        <v>153</v>
      </c>
      <c r="K18" s="24" t="s">
        <v>280</v>
      </c>
      <c r="L18" s="24" t="s">
        <v>173</v>
      </c>
      <c r="M18" s="24" t="s">
        <v>174</v>
      </c>
    </row>
    <row r="19" spans="2:13" x14ac:dyDescent="0.25">
      <c r="B19" s="312" t="s">
        <v>154</v>
      </c>
      <c r="C19" s="313"/>
      <c r="D19" s="107"/>
      <c r="E19" s="107"/>
      <c r="F19" s="107"/>
      <c r="G19" s="107"/>
      <c r="H19" s="107"/>
      <c r="I19" s="107"/>
      <c r="J19" s="108">
        <f>SUM(J20:J519)</f>
        <v>0</v>
      </c>
      <c r="K19" s="108"/>
      <c r="L19" s="108"/>
      <c r="M19" s="108"/>
    </row>
    <row r="20" spans="2:13" x14ac:dyDescent="0.25">
      <c r="B20" s="69">
        <v>1</v>
      </c>
      <c r="C20" s="95"/>
      <c r="D20" s="95"/>
      <c r="E20" s="96"/>
      <c r="F20" s="96"/>
      <c r="G20" s="96"/>
      <c r="H20" s="96"/>
      <c r="I20" s="97"/>
      <c r="J20" s="98"/>
      <c r="K20" s="98"/>
      <c r="L20" s="98"/>
      <c r="M20" s="98"/>
    </row>
    <row r="21" spans="2:13" x14ac:dyDescent="0.25">
      <c r="B21" s="71">
        <v>2</v>
      </c>
      <c r="C21" s="99"/>
      <c r="D21" s="99"/>
      <c r="E21" s="100"/>
      <c r="F21" s="100"/>
      <c r="G21" s="100"/>
      <c r="H21" s="100"/>
      <c r="I21" s="101"/>
      <c r="J21" s="102"/>
      <c r="K21" s="102"/>
      <c r="L21" s="102"/>
      <c r="M21" s="102"/>
    </row>
    <row r="22" spans="2:13" x14ac:dyDescent="0.25">
      <c r="B22" s="71">
        <v>3</v>
      </c>
      <c r="C22" s="99"/>
      <c r="D22" s="99"/>
      <c r="E22" s="100"/>
      <c r="F22" s="100"/>
      <c r="G22" s="100"/>
      <c r="H22" s="100"/>
      <c r="I22" s="101"/>
      <c r="J22" s="102"/>
      <c r="K22" s="102"/>
      <c r="L22" s="102"/>
      <c r="M22" s="102"/>
    </row>
    <row r="23" spans="2:13" x14ac:dyDescent="0.25">
      <c r="B23" s="71">
        <v>4</v>
      </c>
      <c r="C23" s="99"/>
      <c r="D23" s="99"/>
      <c r="E23" s="100"/>
      <c r="F23" s="100"/>
      <c r="G23" s="100"/>
      <c r="H23" s="100"/>
      <c r="I23" s="101"/>
      <c r="J23" s="102"/>
      <c r="K23" s="102"/>
      <c r="L23" s="102"/>
      <c r="M23" s="102"/>
    </row>
    <row r="24" spans="2:13" x14ac:dyDescent="0.25">
      <c r="B24" s="71">
        <v>5</v>
      </c>
      <c r="C24" s="99"/>
      <c r="D24" s="99"/>
      <c r="E24" s="100"/>
      <c r="F24" s="100"/>
      <c r="G24" s="100"/>
      <c r="H24" s="100"/>
      <c r="I24" s="101"/>
      <c r="J24" s="102"/>
      <c r="K24" s="102"/>
      <c r="L24" s="102"/>
      <c r="M24" s="102"/>
    </row>
    <row r="25" spans="2:13" x14ac:dyDescent="0.25">
      <c r="B25" s="71">
        <v>6</v>
      </c>
      <c r="C25" s="99"/>
      <c r="D25" s="99"/>
      <c r="E25" s="100"/>
      <c r="F25" s="100"/>
      <c r="G25" s="100"/>
      <c r="H25" s="100"/>
      <c r="I25" s="101"/>
      <c r="J25" s="102"/>
      <c r="K25" s="102"/>
      <c r="L25" s="102"/>
      <c r="M25" s="102"/>
    </row>
    <row r="26" spans="2:13" x14ac:dyDescent="0.25">
      <c r="B26" s="71">
        <v>7</v>
      </c>
      <c r="C26" s="99"/>
      <c r="D26" s="99"/>
      <c r="E26" s="100"/>
      <c r="F26" s="100"/>
      <c r="G26" s="100"/>
      <c r="H26" s="100"/>
      <c r="I26" s="101"/>
      <c r="J26" s="102"/>
      <c r="K26" s="102"/>
      <c r="L26" s="102"/>
      <c r="M26" s="102"/>
    </row>
    <row r="27" spans="2:13" x14ac:dyDescent="0.25">
      <c r="B27" s="71">
        <v>8</v>
      </c>
      <c r="C27" s="99"/>
      <c r="D27" s="99"/>
      <c r="E27" s="100"/>
      <c r="F27" s="100"/>
      <c r="G27" s="100"/>
      <c r="H27" s="100"/>
      <c r="I27" s="101"/>
      <c r="J27" s="102"/>
      <c r="K27" s="102"/>
      <c r="L27" s="102"/>
      <c r="M27" s="102"/>
    </row>
    <row r="28" spans="2:13" x14ac:dyDescent="0.25">
      <c r="B28" s="71">
        <v>9</v>
      </c>
      <c r="C28" s="99"/>
      <c r="D28" s="99"/>
      <c r="E28" s="100"/>
      <c r="F28" s="100"/>
      <c r="G28" s="100"/>
      <c r="H28" s="100"/>
      <c r="I28" s="101"/>
      <c r="J28" s="102"/>
      <c r="K28" s="102"/>
      <c r="L28" s="102"/>
      <c r="M28" s="102"/>
    </row>
    <row r="29" spans="2:13" x14ac:dyDescent="0.25">
      <c r="B29" s="71">
        <v>10</v>
      </c>
      <c r="C29" s="99"/>
      <c r="D29" s="99"/>
      <c r="E29" s="100"/>
      <c r="F29" s="100"/>
      <c r="G29" s="100"/>
      <c r="H29" s="100"/>
      <c r="I29" s="101"/>
      <c r="J29" s="102"/>
      <c r="K29" s="102"/>
      <c r="L29" s="102"/>
      <c r="M29" s="102"/>
    </row>
    <row r="30" spans="2:13" x14ac:dyDescent="0.25">
      <c r="B30" s="71">
        <v>11</v>
      </c>
      <c r="C30" s="99"/>
      <c r="D30" s="99"/>
      <c r="E30" s="100"/>
      <c r="F30" s="100"/>
      <c r="G30" s="100"/>
      <c r="H30" s="100"/>
      <c r="I30" s="101"/>
      <c r="J30" s="102"/>
      <c r="K30" s="102"/>
      <c r="L30" s="102"/>
      <c r="M30" s="102"/>
    </row>
    <row r="31" spans="2:13" x14ac:dyDescent="0.25">
      <c r="B31" s="71">
        <v>12</v>
      </c>
      <c r="C31" s="99"/>
      <c r="D31" s="99"/>
      <c r="E31" s="100"/>
      <c r="F31" s="100"/>
      <c r="G31" s="100"/>
      <c r="H31" s="100"/>
      <c r="I31" s="101"/>
      <c r="J31" s="102"/>
      <c r="K31" s="102"/>
      <c r="L31" s="102"/>
      <c r="M31" s="102"/>
    </row>
    <row r="32" spans="2:13" x14ac:dyDescent="0.25">
      <c r="B32" s="71">
        <v>13</v>
      </c>
      <c r="C32" s="99"/>
      <c r="D32" s="99"/>
      <c r="E32" s="100"/>
      <c r="F32" s="100"/>
      <c r="G32" s="100"/>
      <c r="H32" s="100"/>
      <c r="I32" s="101"/>
      <c r="J32" s="102"/>
      <c r="K32" s="102"/>
      <c r="L32" s="102"/>
      <c r="M32" s="102"/>
    </row>
    <row r="33" spans="2:13" x14ac:dyDescent="0.25">
      <c r="B33" s="71">
        <v>14</v>
      </c>
      <c r="C33" s="99"/>
      <c r="D33" s="99"/>
      <c r="E33" s="100"/>
      <c r="F33" s="100"/>
      <c r="G33" s="100"/>
      <c r="H33" s="100"/>
      <c r="I33" s="101"/>
      <c r="J33" s="102"/>
      <c r="K33" s="102"/>
      <c r="L33" s="102"/>
      <c r="M33" s="102"/>
    </row>
    <row r="34" spans="2:13" x14ac:dyDescent="0.25">
      <c r="B34" s="71">
        <v>15</v>
      </c>
      <c r="C34" s="99"/>
      <c r="D34" s="99"/>
      <c r="E34" s="100"/>
      <c r="F34" s="100"/>
      <c r="G34" s="100"/>
      <c r="H34" s="100"/>
      <c r="I34" s="101"/>
      <c r="J34" s="102"/>
      <c r="K34" s="102"/>
      <c r="L34" s="102"/>
      <c r="M34" s="102"/>
    </row>
    <row r="35" spans="2:13" x14ac:dyDescent="0.25">
      <c r="B35" s="71">
        <v>16</v>
      </c>
      <c r="C35" s="99"/>
      <c r="D35" s="99"/>
      <c r="E35" s="100"/>
      <c r="F35" s="100"/>
      <c r="G35" s="100"/>
      <c r="H35" s="100"/>
      <c r="I35" s="101"/>
      <c r="J35" s="102"/>
      <c r="K35" s="102"/>
      <c r="L35" s="102"/>
      <c r="M35" s="102"/>
    </row>
    <row r="36" spans="2:13" x14ac:dyDescent="0.25">
      <c r="B36" s="71">
        <v>17</v>
      </c>
      <c r="C36" s="99"/>
      <c r="D36" s="99"/>
      <c r="E36" s="100"/>
      <c r="F36" s="100"/>
      <c r="G36" s="100"/>
      <c r="H36" s="100"/>
      <c r="I36" s="101"/>
      <c r="J36" s="102"/>
      <c r="K36" s="102"/>
      <c r="L36" s="102"/>
      <c r="M36" s="102"/>
    </row>
    <row r="37" spans="2:13" x14ac:dyDescent="0.25">
      <c r="B37" s="71">
        <v>18</v>
      </c>
      <c r="C37" s="99"/>
      <c r="D37" s="99"/>
      <c r="E37" s="100"/>
      <c r="F37" s="100"/>
      <c r="G37" s="100"/>
      <c r="H37" s="100"/>
      <c r="I37" s="101"/>
      <c r="J37" s="102"/>
      <c r="K37" s="102"/>
      <c r="L37" s="102"/>
      <c r="M37" s="102"/>
    </row>
    <row r="38" spans="2:13" x14ac:dyDescent="0.25">
      <c r="B38" s="71">
        <v>19</v>
      </c>
      <c r="C38" s="99"/>
      <c r="D38" s="99"/>
      <c r="E38" s="100"/>
      <c r="F38" s="100"/>
      <c r="G38" s="100"/>
      <c r="H38" s="100"/>
      <c r="I38" s="101"/>
      <c r="J38" s="102"/>
      <c r="K38" s="102"/>
      <c r="L38" s="102"/>
      <c r="M38" s="102"/>
    </row>
    <row r="39" spans="2:13" x14ac:dyDescent="0.25">
      <c r="B39" s="71">
        <v>20</v>
      </c>
      <c r="C39" s="99"/>
      <c r="D39" s="99"/>
      <c r="E39" s="100"/>
      <c r="F39" s="100"/>
      <c r="G39" s="100"/>
      <c r="H39" s="100"/>
      <c r="I39" s="101"/>
      <c r="J39" s="102"/>
      <c r="K39" s="102"/>
      <c r="L39" s="102"/>
      <c r="M39" s="102"/>
    </row>
    <row r="40" spans="2:13" x14ac:dyDescent="0.25">
      <c r="B40" s="71">
        <v>21</v>
      </c>
      <c r="C40" s="99"/>
      <c r="D40" s="99"/>
      <c r="E40" s="100"/>
      <c r="F40" s="100"/>
      <c r="G40" s="100"/>
      <c r="H40" s="100"/>
      <c r="I40" s="101"/>
      <c r="J40" s="102"/>
      <c r="K40" s="102"/>
      <c r="L40" s="102"/>
      <c r="M40" s="102"/>
    </row>
    <row r="41" spans="2:13" x14ac:dyDescent="0.25">
      <c r="B41" s="71">
        <v>22</v>
      </c>
      <c r="C41" s="99"/>
      <c r="D41" s="99"/>
      <c r="E41" s="100"/>
      <c r="F41" s="100"/>
      <c r="G41" s="100"/>
      <c r="H41" s="100"/>
      <c r="I41" s="101"/>
      <c r="J41" s="102"/>
      <c r="K41" s="102"/>
      <c r="L41" s="102"/>
      <c r="M41" s="102"/>
    </row>
    <row r="42" spans="2:13" x14ac:dyDescent="0.25">
      <c r="B42" s="71">
        <v>23</v>
      </c>
      <c r="C42" s="99"/>
      <c r="D42" s="99"/>
      <c r="E42" s="100"/>
      <c r="F42" s="100"/>
      <c r="G42" s="100"/>
      <c r="H42" s="100"/>
      <c r="I42" s="101"/>
      <c r="J42" s="102"/>
      <c r="K42" s="102"/>
      <c r="L42" s="102"/>
      <c r="M42" s="102"/>
    </row>
    <row r="43" spans="2:13" x14ac:dyDescent="0.25">
      <c r="B43" s="71">
        <v>24</v>
      </c>
      <c r="C43" s="99"/>
      <c r="D43" s="99"/>
      <c r="E43" s="100"/>
      <c r="F43" s="100"/>
      <c r="G43" s="100"/>
      <c r="H43" s="100"/>
      <c r="I43" s="101"/>
      <c r="J43" s="102"/>
      <c r="K43" s="102"/>
      <c r="L43" s="102"/>
      <c r="M43" s="102"/>
    </row>
    <row r="44" spans="2:13" x14ac:dyDescent="0.25">
      <c r="B44" s="71">
        <v>25</v>
      </c>
      <c r="C44" s="99"/>
      <c r="D44" s="99"/>
      <c r="E44" s="100"/>
      <c r="F44" s="100"/>
      <c r="G44" s="100"/>
      <c r="H44" s="100"/>
      <c r="I44" s="101"/>
      <c r="J44" s="102"/>
      <c r="K44" s="102"/>
      <c r="L44" s="102"/>
      <c r="M44" s="102"/>
    </row>
    <row r="45" spans="2:13" x14ac:dyDescent="0.25">
      <c r="B45" s="71">
        <v>26</v>
      </c>
      <c r="C45" s="99"/>
      <c r="D45" s="99"/>
      <c r="E45" s="100"/>
      <c r="F45" s="100"/>
      <c r="G45" s="100"/>
      <c r="H45" s="100"/>
      <c r="I45" s="101"/>
      <c r="J45" s="102"/>
      <c r="K45" s="102"/>
      <c r="L45" s="102"/>
      <c r="M45" s="102"/>
    </row>
    <row r="46" spans="2:13" x14ac:dyDescent="0.25">
      <c r="B46" s="71">
        <v>27</v>
      </c>
      <c r="C46" s="99"/>
      <c r="D46" s="99"/>
      <c r="E46" s="100"/>
      <c r="F46" s="100"/>
      <c r="G46" s="100"/>
      <c r="H46" s="100"/>
      <c r="I46" s="101"/>
      <c r="J46" s="102"/>
      <c r="K46" s="102"/>
      <c r="L46" s="102"/>
      <c r="M46" s="102"/>
    </row>
    <row r="47" spans="2:13" x14ac:dyDescent="0.25">
      <c r="B47" s="71">
        <v>28</v>
      </c>
      <c r="C47" s="99"/>
      <c r="D47" s="99"/>
      <c r="E47" s="100"/>
      <c r="F47" s="100"/>
      <c r="G47" s="100"/>
      <c r="H47" s="100"/>
      <c r="I47" s="101"/>
      <c r="J47" s="102"/>
      <c r="K47" s="102"/>
      <c r="L47" s="102"/>
      <c r="M47" s="102"/>
    </row>
    <row r="48" spans="2:13" x14ac:dyDescent="0.25">
      <c r="B48" s="71">
        <v>29</v>
      </c>
      <c r="C48" s="99"/>
      <c r="D48" s="99"/>
      <c r="E48" s="100"/>
      <c r="F48" s="100"/>
      <c r="G48" s="100"/>
      <c r="H48" s="100"/>
      <c r="I48" s="101"/>
      <c r="J48" s="102"/>
      <c r="K48" s="102"/>
      <c r="L48" s="102"/>
      <c r="M48" s="102"/>
    </row>
    <row r="49" spans="2:13" x14ac:dyDescent="0.25">
      <c r="B49" s="71">
        <v>30</v>
      </c>
      <c r="C49" s="99"/>
      <c r="D49" s="99"/>
      <c r="E49" s="100"/>
      <c r="F49" s="100"/>
      <c r="G49" s="100"/>
      <c r="H49" s="100"/>
      <c r="I49" s="101"/>
      <c r="J49" s="102"/>
      <c r="K49" s="102"/>
      <c r="L49" s="102"/>
      <c r="M49" s="102"/>
    </row>
    <row r="50" spans="2:13" x14ac:dyDescent="0.25">
      <c r="B50" s="71">
        <v>31</v>
      </c>
      <c r="C50" s="99"/>
      <c r="D50" s="99"/>
      <c r="E50" s="100"/>
      <c r="F50" s="100"/>
      <c r="G50" s="100"/>
      <c r="H50" s="100"/>
      <c r="I50" s="101"/>
      <c r="J50" s="102"/>
      <c r="K50" s="102"/>
      <c r="L50" s="102"/>
      <c r="M50" s="102"/>
    </row>
    <row r="51" spans="2:13" x14ac:dyDescent="0.25">
      <c r="B51" s="71">
        <v>32</v>
      </c>
      <c r="C51" s="99"/>
      <c r="D51" s="99"/>
      <c r="E51" s="100"/>
      <c r="F51" s="100"/>
      <c r="G51" s="100"/>
      <c r="H51" s="100"/>
      <c r="I51" s="101"/>
      <c r="J51" s="102"/>
      <c r="K51" s="102"/>
      <c r="L51" s="102"/>
      <c r="M51" s="102"/>
    </row>
    <row r="52" spans="2:13" x14ac:dyDescent="0.25">
      <c r="B52" s="71">
        <v>33</v>
      </c>
      <c r="C52" s="99"/>
      <c r="D52" s="99"/>
      <c r="E52" s="100"/>
      <c r="F52" s="100"/>
      <c r="G52" s="100"/>
      <c r="H52" s="100"/>
      <c r="I52" s="101"/>
      <c r="J52" s="102"/>
      <c r="K52" s="102"/>
      <c r="L52" s="102"/>
      <c r="M52" s="102"/>
    </row>
    <row r="53" spans="2:13" x14ac:dyDescent="0.25">
      <c r="B53" s="71">
        <v>34</v>
      </c>
      <c r="C53" s="99"/>
      <c r="D53" s="99"/>
      <c r="E53" s="100"/>
      <c r="F53" s="100"/>
      <c r="G53" s="100"/>
      <c r="H53" s="100"/>
      <c r="I53" s="101"/>
      <c r="J53" s="102"/>
      <c r="K53" s="102"/>
      <c r="L53" s="102"/>
      <c r="M53" s="102"/>
    </row>
    <row r="54" spans="2:13" x14ac:dyDescent="0.25">
      <c r="B54" s="71">
        <v>35</v>
      </c>
      <c r="C54" s="99"/>
      <c r="D54" s="99"/>
      <c r="E54" s="100"/>
      <c r="F54" s="100"/>
      <c r="G54" s="100"/>
      <c r="H54" s="100"/>
      <c r="I54" s="101"/>
      <c r="J54" s="102"/>
      <c r="K54" s="102"/>
      <c r="L54" s="102"/>
      <c r="M54" s="102"/>
    </row>
    <row r="55" spans="2:13" x14ac:dyDescent="0.25">
      <c r="B55" s="71">
        <v>36</v>
      </c>
      <c r="C55" s="99"/>
      <c r="D55" s="99"/>
      <c r="E55" s="100"/>
      <c r="F55" s="100"/>
      <c r="G55" s="100"/>
      <c r="H55" s="100"/>
      <c r="I55" s="101"/>
      <c r="J55" s="102"/>
      <c r="K55" s="102"/>
      <c r="L55" s="102"/>
      <c r="M55" s="102"/>
    </row>
    <row r="56" spans="2:13" x14ac:dyDescent="0.25">
      <c r="B56" s="71">
        <v>37</v>
      </c>
      <c r="C56" s="99"/>
      <c r="D56" s="99"/>
      <c r="E56" s="100"/>
      <c r="F56" s="100"/>
      <c r="G56" s="100"/>
      <c r="H56" s="100"/>
      <c r="I56" s="101"/>
      <c r="J56" s="102"/>
      <c r="K56" s="102"/>
      <c r="L56" s="102"/>
      <c r="M56" s="102"/>
    </row>
    <row r="57" spans="2:13" x14ac:dyDescent="0.25">
      <c r="B57" s="71">
        <v>38</v>
      </c>
      <c r="C57" s="99"/>
      <c r="D57" s="99"/>
      <c r="E57" s="100"/>
      <c r="F57" s="100"/>
      <c r="G57" s="100"/>
      <c r="H57" s="100"/>
      <c r="I57" s="101"/>
      <c r="J57" s="102"/>
      <c r="K57" s="102"/>
      <c r="L57" s="102"/>
      <c r="M57" s="102"/>
    </row>
    <row r="58" spans="2:13" x14ac:dyDescent="0.25">
      <c r="B58" s="71">
        <v>39</v>
      </c>
      <c r="C58" s="99"/>
      <c r="D58" s="99"/>
      <c r="E58" s="100"/>
      <c r="F58" s="100"/>
      <c r="G58" s="100"/>
      <c r="H58" s="100"/>
      <c r="I58" s="101"/>
      <c r="J58" s="102"/>
      <c r="K58" s="102"/>
      <c r="L58" s="102"/>
      <c r="M58" s="102"/>
    </row>
    <row r="59" spans="2:13" x14ac:dyDescent="0.25">
      <c r="B59" s="71">
        <v>40</v>
      </c>
      <c r="C59" s="99"/>
      <c r="D59" s="99"/>
      <c r="E59" s="100"/>
      <c r="F59" s="100"/>
      <c r="G59" s="100"/>
      <c r="H59" s="100"/>
      <c r="I59" s="101"/>
      <c r="J59" s="102"/>
      <c r="K59" s="102"/>
      <c r="L59" s="102"/>
      <c r="M59" s="102"/>
    </row>
    <row r="60" spans="2:13" x14ac:dyDescent="0.25">
      <c r="B60" s="71">
        <v>41</v>
      </c>
      <c r="C60" s="99"/>
      <c r="D60" s="99"/>
      <c r="E60" s="100"/>
      <c r="F60" s="100"/>
      <c r="G60" s="100"/>
      <c r="H60" s="100"/>
      <c r="I60" s="101"/>
      <c r="J60" s="102"/>
      <c r="K60" s="102"/>
      <c r="L60" s="102"/>
      <c r="M60" s="102"/>
    </row>
    <row r="61" spans="2:13" x14ac:dyDescent="0.25">
      <c r="B61" s="71">
        <v>42</v>
      </c>
      <c r="C61" s="99"/>
      <c r="D61" s="99"/>
      <c r="E61" s="100"/>
      <c r="F61" s="100"/>
      <c r="G61" s="100"/>
      <c r="H61" s="100"/>
      <c r="I61" s="101"/>
      <c r="J61" s="102"/>
      <c r="K61" s="102"/>
      <c r="L61" s="102"/>
      <c r="M61" s="102"/>
    </row>
    <row r="62" spans="2:13" x14ac:dyDescent="0.25">
      <c r="B62" s="71">
        <v>43</v>
      </c>
      <c r="C62" s="99"/>
      <c r="D62" s="99"/>
      <c r="E62" s="100"/>
      <c r="F62" s="100"/>
      <c r="G62" s="100"/>
      <c r="H62" s="100"/>
      <c r="I62" s="101"/>
      <c r="J62" s="102"/>
      <c r="K62" s="102"/>
      <c r="L62" s="102"/>
      <c r="M62" s="102"/>
    </row>
    <row r="63" spans="2:13" x14ac:dyDescent="0.25">
      <c r="B63" s="71">
        <v>44</v>
      </c>
      <c r="C63" s="99"/>
      <c r="D63" s="99"/>
      <c r="E63" s="100"/>
      <c r="F63" s="100"/>
      <c r="G63" s="100"/>
      <c r="H63" s="100"/>
      <c r="I63" s="101"/>
      <c r="J63" s="102"/>
      <c r="K63" s="102"/>
      <c r="L63" s="102"/>
      <c r="M63" s="102"/>
    </row>
    <row r="64" spans="2:13" x14ac:dyDescent="0.25">
      <c r="B64" s="71">
        <v>45</v>
      </c>
      <c r="C64" s="99"/>
      <c r="D64" s="99"/>
      <c r="E64" s="100"/>
      <c r="F64" s="100"/>
      <c r="G64" s="100"/>
      <c r="H64" s="100"/>
      <c r="I64" s="101"/>
      <c r="J64" s="102"/>
      <c r="K64" s="102"/>
      <c r="L64" s="102"/>
      <c r="M64" s="102"/>
    </row>
    <row r="65" spans="2:13" x14ac:dyDescent="0.25">
      <c r="B65" s="71">
        <v>46</v>
      </c>
      <c r="C65" s="99"/>
      <c r="D65" s="99"/>
      <c r="E65" s="100"/>
      <c r="F65" s="100"/>
      <c r="G65" s="100"/>
      <c r="H65" s="100"/>
      <c r="I65" s="101"/>
      <c r="J65" s="102"/>
      <c r="K65" s="102"/>
      <c r="L65" s="102"/>
      <c r="M65" s="102"/>
    </row>
    <row r="66" spans="2:13" x14ac:dyDescent="0.25">
      <c r="B66" s="71">
        <v>47</v>
      </c>
      <c r="C66" s="99"/>
      <c r="D66" s="99"/>
      <c r="E66" s="100"/>
      <c r="F66" s="100"/>
      <c r="G66" s="100"/>
      <c r="H66" s="100"/>
      <c r="I66" s="101"/>
      <c r="J66" s="102"/>
      <c r="K66" s="102"/>
      <c r="L66" s="102"/>
      <c r="M66" s="102"/>
    </row>
    <row r="67" spans="2:13" x14ac:dyDescent="0.25">
      <c r="B67" s="71">
        <v>48</v>
      </c>
      <c r="C67" s="99"/>
      <c r="D67" s="99"/>
      <c r="E67" s="100"/>
      <c r="F67" s="100"/>
      <c r="G67" s="100"/>
      <c r="H67" s="100"/>
      <c r="I67" s="101"/>
      <c r="J67" s="102"/>
      <c r="K67" s="102"/>
      <c r="L67" s="102"/>
      <c r="M67" s="102"/>
    </row>
    <row r="68" spans="2:13" x14ac:dyDescent="0.25">
      <c r="B68" s="71">
        <v>49</v>
      </c>
      <c r="C68" s="99"/>
      <c r="D68" s="99"/>
      <c r="E68" s="100"/>
      <c r="F68" s="100"/>
      <c r="G68" s="100"/>
      <c r="H68" s="100"/>
      <c r="I68" s="101"/>
      <c r="J68" s="102"/>
      <c r="K68" s="102"/>
      <c r="L68" s="102"/>
      <c r="M68" s="102"/>
    </row>
    <row r="69" spans="2:13" x14ac:dyDescent="0.25">
      <c r="B69" s="71">
        <v>50</v>
      </c>
      <c r="C69" s="99"/>
      <c r="D69" s="99"/>
      <c r="E69" s="100"/>
      <c r="F69" s="100"/>
      <c r="G69" s="100"/>
      <c r="H69" s="100"/>
      <c r="I69" s="101"/>
      <c r="J69" s="102"/>
      <c r="K69" s="102"/>
      <c r="L69" s="102"/>
      <c r="M69" s="102"/>
    </row>
    <row r="70" spans="2:13" x14ac:dyDescent="0.25">
      <c r="B70" s="71">
        <v>51</v>
      </c>
      <c r="C70" s="99"/>
      <c r="D70" s="99"/>
      <c r="E70" s="100"/>
      <c r="F70" s="100"/>
      <c r="G70" s="100"/>
      <c r="H70" s="100"/>
      <c r="I70" s="101"/>
      <c r="J70" s="102"/>
      <c r="K70" s="102"/>
      <c r="L70" s="102"/>
      <c r="M70" s="102"/>
    </row>
    <row r="71" spans="2:13" x14ac:dyDescent="0.25">
      <c r="B71" s="71">
        <v>52</v>
      </c>
      <c r="C71" s="99"/>
      <c r="D71" s="99"/>
      <c r="E71" s="100"/>
      <c r="F71" s="100"/>
      <c r="G71" s="100"/>
      <c r="H71" s="100"/>
      <c r="I71" s="101"/>
      <c r="J71" s="102"/>
      <c r="K71" s="102"/>
      <c r="L71" s="102"/>
      <c r="M71" s="102"/>
    </row>
    <row r="72" spans="2:13" x14ac:dyDescent="0.25">
      <c r="B72" s="71">
        <v>53</v>
      </c>
      <c r="C72" s="99"/>
      <c r="D72" s="99"/>
      <c r="E72" s="100"/>
      <c r="F72" s="100"/>
      <c r="G72" s="100"/>
      <c r="H72" s="100"/>
      <c r="I72" s="101"/>
      <c r="J72" s="102"/>
      <c r="K72" s="102"/>
      <c r="L72" s="102"/>
      <c r="M72" s="102"/>
    </row>
    <row r="73" spans="2:13" x14ac:dyDescent="0.25">
      <c r="B73" s="71">
        <v>54</v>
      </c>
      <c r="C73" s="99"/>
      <c r="D73" s="99"/>
      <c r="E73" s="100"/>
      <c r="F73" s="100"/>
      <c r="G73" s="100"/>
      <c r="H73" s="100"/>
      <c r="I73" s="101"/>
      <c r="J73" s="102"/>
      <c r="K73" s="102"/>
      <c r="L73" s="102"/>
      <c r="M73" s="102"/>
    </row>
    <row r="74" spans="2:13" x14ac:dyDescent="0.25">
      <c r="B74" s="71">
        <v>55</v>
      </c>
      <c r="C74" s="99"/>
      <c r="D74" s="99"/>
      <c r="E74" s="100"/>
      <c r="F74" s="100"/>
      <c r="G74" s="100"/>
      <c r="H74" s="100"/>
      <c r="I74" s="101"/>
      <c r="J74" s="102"/>
      <c r="K74" s="102"/>
      <c r="L74" s="102"/>
      <c r="M74" s="102"/>
    </row>
    <row r="75" spans="2:13" x14ac:dyDescent="0.25">
      <c r="B75" s="71">
        <v>56</v>
      </c>
      <c r="C75" s="99"/>
      <c r="D75" s="99"/>
      <c r="E75" s="100"/>
      <c r="F75" s="100"/>
      <c r="G75" s="100"/>
      <c r="H75" s="100"/>
      <c r="I75" s="101"/>
      <c r="J75" s="102"/>
      <c r="K75" s="102"/>
      <c r="L75" s="102"/>
      <c r="M75" s="102"/>
    </row>
    <row r="76" spans="2:13" x14ac:dyDescent="0.25">
      <c r="B76" s="71">
        <v>57</v>
      </c>
      <c r="C76" s="99"/>
      <c r="D76" s="99"/>
      <c r="E76" s="100"/>
      <c r="F76" s="100"/>
      <c r="G76" s="100"/>
      <c r="H76" s="100"/>
      <c r="I76" s="101"/>
      <c r="J76" s="102"/>
      <c r="K76" s="102"/>
      <c r="L76" s="102"/>
      <c r="M76" s="102"/>
    </row>
    <row r="77" spans="2:13" x14ac:dyDescent="0.25">
      <c r="B77" s="71">
        <v>58</v>
      </c>
      <c r="C77" s="99"/>
      <c r="D77" s="99"/>
      <c r="E77" s="100"/>
      <c r="F77" s="100"/>
      <c r="G77" s="100"/>
      <c r="H77" s="100"/>
      <c r="I77" s="101"/>
      <c r="J77" s="102"/>
      <c r="K77" s="102"/>
      <c r="L77" s="102"/>
      <c r="M77" s="102"/>
    </row>
    <row r="78" spans="2:13" x14ac:dyDescent="0.25">
      <c r="B78" s="71">
        <v>59</v>
      </c>
      <c r="C78" s="99"/>
      <c r="D78" s="99"/>
      <c r="E78" s="100"/>
      <c r="F78" s="100"/>
      <c r="G78" s="100"/>
      <c r="H78" s="100"/>
      <c r="I78" s="101"/>
      <c r="J78" s="102"/>
      <c r="K78" s="102"/>
      <c r="L78" s="102"/>
      <c r="M78" s="102"/>
    </row>
    <row r="79" spans="2:13" x14ac:dyDescent="0.25">
      <c r="B79" s="71">
        <v>60</v>
      </c>
      <c r="C79" s="99"/>
      <c r="D79" s="99"/>
      <c r="E79" s="100"/>
      <c r="F79" s="100"/>
      <c r="G79" s="100"/>
      <c r="H79" s="100"/>
      <c r="I79" s="101"/>
      <c r="J79" s="102"/>
      <c r="K79" s="102"/>
      <c r="L79" s="102"/>
      <c r="M79" s="102"/>
    </row>
    <row r="80" spans="2:13" x14ac:dyDescent="0.25">
      <c r="B80" s="71">
        <v>61</v>
      </c>
      <c r="C80" s="99"/>
      <c r="D80" s="99"/>
      <c r="E80" s="100"/>
      <c r="F80" s="100"/>
      <c r="G80" s="100"/>
      <c r="H80" s="100"/>
      <c r="I80" s="101"/>
      <c r="J80" s="102"/>
      <c r="K80" s="102"/>
      <c r="L80" s="102"/>
      <c r="M80" s="102"/>
    </row>
    <row r="81" spans="2:13" x14ac:dyDescent="0.25">
      <c r="B81" s="71">
        <v>62</v>
      </c>
      <c r="C81" s="99"/>
      <c r="D81" s="99"/>
      <c r="E81" s="100"/>
      <c r="F81" s="100"/>
      <c r="G81" s="100"/>
      <c r="H81" s="100"/>
      <c r="I81" s="101"/>
      <c r="J81" s="102"/>
      <c r="K81" s="102"/>
      <c r="L81" s="102"/>
      <c r="M81" s="102"/>
    </row>
    <row r="82" spans="2:13" x14ac:dyDescent="0.25">
      <c r="B82" s="71">
        <v>63</v>
      </c>
      <c r="C82" s="99"/>
      <c r="D82" s="99"/>
      <c r="E82" s="100"/>
      <c r="F82" s="100"/>
      <c r="G82" s="100"/>
      <c r="H82" s="100"/>
      <c r="I82" s="101"/>
      <c r="J82" s="102"/>
      <c r="K82" s="102"/>
      <c r="L82" s="102"/>
      <c r="M82" s="102"/>
    </row>
    <row r="83" spans="2:13" x14ac:dyDescent="0.25">
      <c r="B83" s="71">
        <v>64</v>
      </c>
      <c r="C83" s="99"/>
      <c r="D83" s="99"/>
      <c r="E83" s="100"/>
      <c r="F83" s="100"/>
      <c r="G83" s="100"/>
      <c r="H83" s="100"/>
      <c r="I83" s="101"/>
      <c r="J83" s="102"/>
      <c r="K83" s="102"/>
      <c r="L83" s="102"/>
      <c r="M83" s="102"/>
    </row>
    <row r="84" spans="2:13" x14ac:dyDescent="0.25">
      <c r="B84" s="71">
        <v>65</v>
      </c>
      <c r="C84" s="99"/>
      <c r="D84" s="99"/>
      <c r="E84" s="100"/>
      <c r="F84" s="100"/>
      <c r="G84" s="100"/>
      <c r="H84" s="100"/>
      <c r="I84" s="101"/>
      <c r="J84" s="102"/>
      <c r="K84" s="102"/>
      <c r="L84" s="102"/>
      <c r="M84" s="102"/>
    </row>
    <row r="85" spans="2:13" x14ac:dyDescent="0.25">
      <c r="B85" s="71">
        <v>66</v>
      </c>
      <c r="C85" s="99"/>
      <c r="D85" s="99"/>
      <c r="E85" s="100"/>
      <c r="F85" s="100"/>
      <c r="G85" s="100"/>
      <c r="H85" s="100"/>
      <c r="I85" s="101"/>
      <c r="J85" s="102"/>
      <c r="K85" s="102"/>
      <c r="L85" s="102"/>
      <c r="M85" s="102"/>
    </row>
    <row r="86" spans="2:13" x14ac:dyDescent="0.25">
      <c r="B86" s="71">
        <v>67</v>
      </c>
      <c r="C86" s="99"/>
      <c r="D86" s="99"/>
      <c r="E86" s="100"/>
      <c r="F86" s="100"/>
      <c r="G86" s="100"/>
      <c r="H86" s="100"/>
      <c r="I86" s="101"/>
      <c r="J86" s="102"/>
      <c r="K86" s="102"/>
      <c r="L86" s="102"/>
      <c r="M86" s="102"/>
    </row>
    <row r="87" spans="2:13" x14ac:dyDescent="0.25">
      <c r="B87" s="71">
        <v>68</v>
      </c>
      <c r="C87" s="99"/>
      <c r="D87" s="99"/>
      <c r="E87" s="100"/>
      <c r="F87" s="100"/>
      <c r="G87" s="100"/>
      <c r="H87" s="100"/>
      <c r="I87" s="101"/>
      <c r="J87" s="102"/>
      <c r="K87" s="102"/>
      <c r="L87" s="102"/>
      <c r="M87" s="102"/>
    </row>
    <row r="88" spans="2:13" x14ac:dyDescent="0.25">
      <c r="B88" s="71">
        <v>69</v>
      </c>
      <c r="C88" s="99"/>
      <c r="D88" s="99"/>
      <c r="E88" s="100"/>
      <c r="F88" s="100"/>
      <c r="G88" s="100"/>
      <c r="H88" s="100"/>
      <c r="I88" s="101"/>
      <c r="J88" s="102"/>
      <c r="K88" s="102"/>
      <c r="L88" s="102"/>
      <c r="M88" s="102"/>
    </row>
    <row r="89" spans="2:13" x14ac:dyDescent="0.25">
      <c r="B89" s="71">
        <v>70</v>
      </c>
      <c r="C89" s="99"/>
      <c r="D89" s="99"/>
      <c r="E89" s="100"/>
      <c r="F89" s="100"/>
      <c r="G89" s="100"/>
      <c r="H89" s="100"/>
      <c r="I89" s="101"/>
      <c r="J89" s="102"/>
      <c r="K89" s="102"/>
      <c r="L89" s="102"/>
      <c r="M89" s="102"/>
    </row>
    <row r="90" spans="2:13" x14ac:dyDescent="0.25">
      <c r="B90" s="71">
        <v>71</v>
      </c>
      <c r="C90" s="99"/>
      <c r="D90" s="99"/>
      <c r="E90" s="100"/>
      <c r="F90" s="100"/>
      <c r="G90" s="100"/>
      <c r="H90" s="100"/>
      <c r="I90" s="101"/>
      <c r="J90" s="102"/>
      <c r="K90" s="102"/>
      <c r="L90" s="102"/>
      <c r="M90" s="102"/>
    </row>
    <row r="91" spans="2:13" x14ac:dyDescent="0.25">
      <c r="B91" s="71">
        <v>72</v>
      </c>
      <c r="C91" s="99"/>
      <c r="D91" s="99"/>
      <c r="E91" s="100"/>
      <c r="F91" s="100"/>
      <c r="G91" s="100"/>
      <c r="H91" s="100"/>
      <c r="I91" s="101"/>
      <c r="J91" s="102"/>
      <c r="K91" s="102"/>
      <c r="L91" s="102"/>
      <c r="M91" s="102"/>
    </row>
    <row r="92" spans="2:13" x14ac:dyDescent="0.25">
      <c r="B92" s="71">
        <v>73</v>
      </c>
      <c r="C92" s="99"/>
      <c r="D92" s="99"/>
      <c r="E92" s="100"/>
      <c r="F92" s="100"/>
      <c r="G92" s="100"/>
      <c r="H92" s="100"/>
      <c r="I92" s="101"/>
      <c r="J92" s="102"/>
      <c r="K92" s="102"/>
      <c r="L92" s="102"/>
      <c r="M92" s="102"/>
    </row>
    <row r="93" spans="2:13" x14ac:dyDescent="0.25">
      <c r="B93" s="71">
        <v>74</v>
      </c>
      <c r="C93" s="99"/>
      <c r="D93" s="99"/>
      <c r="E93" s="100"/>
      <c r="F93" s="100"/>
      <c r="G93" s="100"/>
      <c r="H93" s="100"/>
      <c r="I93" s="101"/>
      <c r="J93" s="102"/>
      <c r="K93" s="102"/>
      <c r="L93" s="102"/>
      <c r="M93" s="102"/>
    </row>
    <row r="94" spans="2:13" x14ac:dyDescent="0.25">
      <c r="B94" s="71">
        <v>75</v>
      </c>
      <c r="C94" s="99"/>
      <c r="D94" s="99"/>
      <c r="E94" s="100"/>
      <c r="F94" s="100"/>
      <c r="G94" s="100"/>
      <c r="H94" s="100"/>
      <c r="I94" s="101"/>
      <c r="J94" s="102"/>
      <c r="K94" s="102"/>
      <c r="L94" s="102"/>
      <c r="M94" s="102"/>
    </row>
    <row r="95" spans="2:13" x14ac:dyDescent="0.25">
      <c r="B95" s="71">
        <v>76</v>
      </c>
      <c r="C95" s="99"/>
      <c r="D95" s="99"/>
      <c r="E95" s="100"/>
      <c r="F95" s="100"/>
      <c r="G95" s="100"/>
      <c r="H95" s="100"/>
      <c r="I95" s="101"/>
      <c r="J95" s="102"/>
      <c r="K95" s="102"/>
      <c r="L95" s="102"/>
      <c r="M95" s="102"/>
    </row>
    <row r="96" spans="2:13" x14ac:dyDescent="0.25">
      <c r="B96" s="71">
        <v>77</v>
      </c>
      <c r="C96" s="99"/>
      <c r="D96" s="99"/>
      <c r="E96" s="100"/>
      <c r="F96" s="100"/>
      <c r="G96" s="100"/>
      <c r="H96" s="100"/>
      <c r="I96" s="101"/>
      <c r="J96" s="102"/>
      <c r="K96" s="102"/>
      <c r="L96" s="102"/>
      <c r="M96" s="102"/>
    </row>
    <row r="97" spans="2:13" x14ac:dyDescent="0.25">
      <c r="B97" s="71">
        <v>78</v>
      </c>
      <c r="C97" s="99"/>
      <c r="D97" s="99"/>
      <c r="E97" s="100"/>
      <c r="F97" s="100"/>
      <c r="G97" s="100"/>
      <c r="H97" s="100"/>
      <c r="I97" s="101"/>
      <c r="J97" s="102"/>
      <c r="K97" s="102"/>
      <c r="L97" s="102"/>
      <c r="M97" s="102"/>
    </row>
    <row r="98" spans="2:13" x14ac:dyDescent="0.25">
      <c r="B98" s="71">
        <v>79</v>
      </c>
      <c r="C98" s="99"/>
      <c r="D98" s="99"/>
      <c r="E98" s="100"/>
      <c r="F98" s="100"/>
      <c r="G98" s="100"/>
      <c r="H98" s="100"/>
      <c r="I98" s="101"/>
      <c r="J98" s="102"/>
      <c r="K98" s="102"/>
      <c r="L98" s="102"/>
      <c r="M98" s="102"/>
    </row>
    <row r="99" spans="2:13" x14ac:dyDescent="0.25">
      <c r="B99" s="71">
        <v>80</v>
      </c>
      <c r="C99" s="99"/>
      <c r="D99" s="99"/>
      <c r="E99" s="100"/>
      <c r="F99" s="100"/>
      <c r="G99" s="100"/>
      <c r="H99" s="100"/>
      <c r="I99" s="101"/>
      <c r="J99" s="102"/>
      <c r="K99" s="102"/>
      <c r="L99" s="102"/>
      <c r="M99" s="102"/>
    </row>
    <row r="100" spans="2:13" x14ac:dyDescent="0.25">
      <c r="B100" s="71">
        <v>81</v>
      </c>
      <c r="C100" s="99"/>
      <c r="D100" s="99"/>
      <c r="E100" s="100"/>
      <c r="F100" s="100"/>
      <c r="G100" s="100"/>
      <c r="H100" s="100"/>
      <c r="I100" s="101"/>
      <c r="J100" s="102"/>
      <c r="K100" s="102"/>
      <c r="L100" s="102"/>
      <c r="M100" s="102"/>
    </row>
    <row r="101" spans="2:13" x14ac:dyDescent="0.25">
      <c r="B101" s="71">
        <v>82</v>
      </c>
      <c r="C101" s="99"/>
      <c r="D101" s="99"/>
      <c r="E101" s="100"/>
      <c r="F101" s="100"/>
      <c r="G101" s="100"/>
      <c r="H101" s="100"/>
      <c r="I101" s="101"/>
      <c r="J101" s="102"/>
      <c r="K101" s="102"/>
      <c r="L101" s="102"/>
      <c r="M101" s="102"/>
    </row>
    <row r="102" spans="2:13" x14ac:dyDescent="0.25">
      <c r="B102" s="71">
        <v>83</v>
      </c>
      <c r="C102" s="99"/>
      <c r="D102" s="99"/>
      <c r="E102" s="100"/>
      <c r="F102" s="100"/>
      <c r="G102" s="100"/>
      <c r="H102" s="100"/>
      <c r="I102" s="101"/>
      <c r="J102" s="102"/>
      <c r="K102" s="102"/>
      <c r="L102" s="102"/>
      <c r="M102" s="102"/>
    </row>
    <row r="103" spans="2:13" x14ac:dyDescent="0.25">
      <c r="B103" s="71">
        <v>84</v>
      </c>
      <c r="C103" s="99"/>
      <c r="D103" s="99"/>
      <c r="E103" s="100"/>
      <c r="F103" s="100"/>
      <c r="G103" s="100"/>
      <c r="H103" s="100"/>
      <c r="I103" s="101"/>
      <c r="J103" s="102"/>
      <c r="K103" s="102"/>
      <c r="L103" s="102"/>
      <c r="M103" s="102"/>
    </row>
    <row r="104" spans="2:13" x14ac:dyDescent="0.25">
      <c r="B104" s="71">
        <v>85</v>
      </c>
      <c r="C104" s="99"/>
      <c r="D104" s="99"/>
      <c r="E104" s="100"/>
      <c r="F104" s="100"/>
      <c r="G104" s="100"/>
      <c r="H104" s="100"/>
      <c r="I104" s="101"/>
      <c r="J104" s="102"/>
      <c r="K104" s="102"/>
      <c r="L104" s="102"/>
      <c r="M104" s="102"/>
    </row>
    <row r="105" spans="2:13" x14ac:dyDescent="0.25">
      <c r="B105" s="71">
        <v>86</v>
      </c>
      <c r="C105" s="99"/>
      <c r="D105" s="99"/>
      <c r="E105" s="100"/>
      <c r="F105" s="100"/>
      <c r="G105" s="100"/>
      <c r="H105" s="100"/>
      <c r="I105" s="101"/>
      <c r="J105" s="102"/>
      <c r="K105" s="102"/>
      <c r="L105" s="102"/>
      <c r="M105" s="102"/>
    </row>
    <row r="106" spans="2:13" x14ac:dyDescent="0.25">
      <c r="B106" s="71">
        <v>87</v>
      </c>
      <c r="C106" s="99"/>
      <c r="D106" s="99"/>
      <c r="E106" s="100"/>
      <c r="F106" s="100"/>
      <c r="G106" s="100"/>
      <c r="H106" s="100"/>
      <c r="I106" s="101"/>
      <c r="J106" s="102"/>
      <c r="K106" s="102"/>
      <c r="L106" s="102"/>
      <c r="M106" s="102"/>
    </row>
    <row r="107" spans="2:13" x14ac:dyDescent="0.25">
      <c r="B107" s="71">
        <v>88</v>
      </c>
      <c r="C107" s="99"/>
      <c r="D107" s="99"/>
      <c r="E107" s="100"/>
      <c r="F107" s="100"/>
      <c r="G107" s="100"/>
      <c r="H107" s="100"/>
      <c r="I107" s="101"/>
      <c r="J107" s="102"/>
      <c r="K107" s="102"/>
      <c r="L107" s="102"/>
      <c r="M107" s="102"/>
    </row>
    <row r="108" spans="2:13" x14ac:dyDescent="0.25">
      <c r="B108" s="71">
        <v>89</v>
      </c>
      <c r="C108" s="99"/>
      <c r="D108" s="99"/>
      <c r="E108" s="100"/>
      <c r="F108" s="100"/>
      <c r="G108" s="100"/>
      <c r="H108" s="100"/>
      <c r="I108" s="101"/>
      <c r="J108" s="102"/>
      <c r="K108" s="102"/>
      <c r="L108" s="102"/>
      <c r="M108" s="102"/>
    </row>
    <row r="109" spans="2:13" x14ac:dyDescent="0.25">
      <c r="B109" s="71">
        <v>90</v>
      </c>
      <c r="C109" s="99"/>
      <c r="D109" s="99"/>
      <c r="E109" s="100"/>
      <c r="F109" s="100"/>
      <c r="G109" s="100"/>
      <c r="H109" s="100"/>
      <c r="I109" s="101"/>
      <c r="J109" s="102"/>
      <c r="K109" s="102"/>
      <c r="L109" s="102"/>
      <c r="M109" s="102"/>
    </row>
    <row r="110" spans="2:13" x14ac:dyDescent="0.25">
      <c r="B110" s="71">
        <v>91</v>
      </c>
      <c r="C110" s="99"/>
      <c r="D110" s="99"/>
      <c r="E110" s="100"/>
      <c r="F110" s="100"/>
      <c r="G110" s="100"/>
      <c r="H110" s="100"/>
      <c r="I110" s="101"/>
      <c r="J110" s="102"/>
      <c r="K110" s="102"/>
      <c r="L110" s="102"/>
      <c r="M110" s="102"/>
    </row>
    <row r="111" spans="2:13" x14ac:dyDescent="0.25">
      <c r="B111" s="71">
        <v>92</v>
      </c>
      <c r="C111" s="99"/>
      <c r="D111" s="99"/>
      <c r="E111" s="100"/>
      <c r="F111" s="100"/>
      <c r="G111" s="100"/>
      <c r="H111" s="100"/>
      <c r="I111" s="101"/>
      <c r="J111" s="102"/>
      <c r="K111" s="102"/>
      <c r="L111" s="102"/>
      <c r="M111" s="102"/>
    </row>
    <row r="112" spans="2:13" x14ac:dyDescent="0.25">
      <c r="B112" s="71">
        <v>93</v>
      </c>
      <c r="C112" s="99"/>
      <c r="D112" s="99"/>
      <c r="E112" s="100"/>
      <c r="F112" s="100"/>
      <c r="G112" s="100"/>
      <c r="H112" s="100"/>
      <c r="I112" s="101"/>
      <c r="J112" s="102"/>
      <c r="K112" s="102"/>
      <c r="L112" s="102"/>
      <c r="M112" s="102"/>
    </row>
    <row r="113" spans="2:13" x14ac:dyDescent="0.25">
      <c r="B113" s="71">
        <v>94</v>
      </c>
      <c r="C113" s="99"/>
      <c r="D113" s="99"/>
      <c r="E113" s="100"/>
      <c r="F113" s="100"/>
      <c r="G113" s="100"/>
      <c r="H113" s="100"/>
      <c r="I113" s="101"/>
      <c r="J113" s="102"/>
      <c r="K113" s="102"/>
      <c r="L113" s="102"/>
      <c r="M113" s="102"/>
    </row>
    <row r="114" spans="2:13" x14ac:dyDescent="0.25">
      <c r="B114" s="71">
        <v>95</v>
      </c>
      <c r="C114" s="99"/>
      <c r="D114" s="99"/>
      <c r="E114" s="100"/>
      <c r="F114" s="100"/>
      <c r="G114" s="100"/>
      <c r="H114" s="100"/>
      <c r="I114" s="101"/>
      <c r="J114" s="102"/>
      <c r="K114" s="102"/>
      <c r="L114" s="102"/>
      <c r="M114" s="102"/>
    </row>
    <row r="115" spans="2:13" x14ac:dyDescent="0.25">
      <c r="B115" s="71">
        <v>96</v>
      </c>
      <c r="C115" s="99"/>
      <c r="D115" s="99"/>
      <c r="E115" s="100"/>
      <c r="F115" s="100"/>
      <c r="G115" s="100"/>
      <c r="H115" s="100"/>
      <c r="I115" s="101"/>
      <c r="J115" s="102"/>
      <c r="K115" s="102"/>
      <c r="L115" s="102"/>
      <c r="M115" s="102"/>
    </row>
    <row r="116" spans="2:13" x14ac:dyDescent="0.25">
      <c r="B116" s="71">
        <v>97</v>
      </c>
      <c r="C116" s="99"/>
      <c r="D116" s="99"/>
      <c r="E116" s="100"/>
      <c r="F116" s="100"/>
      <c r="G116" s="100"/>
      <c r="H116" s="100"/>
      <c r="I116" s="101"/>
      <c r="J116" s="102"/>
      <c r="K116" s="102"/>
      <c r="L116" s="102"/>
      <c r="M116" s="102"/>
    </row>
    <row r="117" spans="2:13" x14ac:dyDescent="0.25">
      <c r="B117" s="71">
        <v>98</v>
      </c>
      <c r="C117" s="99"/>
      <c r="D117" s="99"/>
      <c r="E117" s="100"/>
      <c r="F117" s="100"/>
      <c r="G117" s="100"/>
      <c r="H117" s="100"/>
      <c r="I117" s="101"/>
      <c r="J117" s="102"/>
      <c r="K117" s="102"/>
      <c r="L117" s="102"/>
      <c r="M117" s="102"/>
    </row>
    <row r="118" spans="2:13" x14ac:dyDescent="0.25">
      <c r="B118" s="71">
        <v>99</v>
      </c>
      <c r="C118" s="99"/>
      <c r="D118" s="99"/>
      <c r="E118" s="100"/>
      <c r="F118" s="100"/>
      <c r="G118" s="100"/>
      <c r="H118" s="100"/>
      <c r="I118" s="101"/>
      <c r="J118" s="102"/>
      <c r="K118" s="102"/>
      <c r="L118" s="102"/>
      <c r="M118" s="102"/>
    </row>
    <row r="119" spans="2:13" x14ac:dyDescent="0.25">
      <c r="B119" s="71">
        <v>100</v>
      </c>
      <c r="C119" s="99"/>
      <c r="D119" s="99"/>
      <c r="E119" s="100"/>
      <c r="F119" s="100"/>
      <c r="G119" s="100"/>
      <c r="H119" s="100"/>
      <c r="I119" s="101"/>
      <c r="J119" s="102"/>
      <c r="K119" s="102"/>
      <c r="L119" s="102"/>
      <c r="M119" s="102"/>
    </row>
    <row r="120" spans="2:13" x14ac:dyDescent="0.25">
      <c r="B120" s="71">
        <v>101</v>
      </c>
      <c r="C120" s="99"/>
      <c r="D120" s="99"/>
      <c r="E120" s="100"/>
      <c r="F120" s="100"/>
      <c r="G120" s="100"/>
      <c r="H120" s="100"/>
      <c r="I120" s="101"/>
      <c r="J120" s="102"/>
      <c r="K120" s="102"/>
      <c r="L120" s="102"/>
      <c r="M120" s="102"/>
    </row>
    <row r="121" spans="2:13" x14ac:dyDescent="0.25">
      <c r="B121" s="71">
        <v>102</v>
      </c>
      <c r="C121" s="99"/>
      <c r="D121" s="99"/>
      <c r="E121" s="100"/>
      <c r="F121" s="100"/>
      <c r="G121" s="100"/>
      <c r="H121" s="100"/>
      <c r="I121" s="101"/>
      <c r="J121" s="102"/>
      <c r="K121" s="102"/>
      <c r="L121" s="102"/>
      <c r="M121" s="102"/>
    </row>
    <row r="122" spans="2:13" x14ac:dyDescent="0.25">
      <c r="B122" s="71">
        <v>103</v>
      </c>
      <c r="C122" s="99"/>
      <c r="D122" s="99"/>
      <c r="E122" s="100"/>
      <c r="F122" s="100"/>
      <c r="G122" s="100"/>
      <c r="H122" s="100"/>
      <c r="I122" s="101"/>
      <c r="J122" s="102"/>
      <c r="K122" s="102"/>
      <c r="L122" s="102"/>
      <c r="M122" s="102"/>
    </row>
    <row r="123" spans="2:13" x14ac:dyDescent="0.25">
      <c r="B123" s="71">
        <v>104</v>
      </c>
      <c r="C123" s="99"/>
      <c r="D123" s="99"/>
      <c r="E123" s="100"/>
      <c r="F123" s="100"/>
      <c r="G123" s="100"/>
      <c r="H123" s="100"/>
      <c r="I123" s="101"/>
      <c r="J123" s="102"/>
      <c r="K123" s="102"/>
      <c r="L123" s="102"/>
      <c r="M123" s="102"/>
    </row>
    <row r="124" spans="2:13" x14ac:dyDescent="0.25">
      <c r="B124" s="71">
        <v>105</v>
      </c>
      <c r="C124" s="99"/>
      <c r="D124" s="99"/>
      <c r="E124" s="100"/>
      <c r="F124" s="100"/>
      <c r="G124" s="100"/>
      <c r="H124" s="100"/>
      <c r="I124" s="101"/>
      <c r="J124" s="102"/>
      <c r="K124" s="102"/>
      <c r="L124" s="102"/>
      <c r="M124" s="102"/>
    </row>
    <row r="125" spans="2:13" x14ac:dyDescent="0.25">
      <c r="B125" s="71">
        <v>106</v>
      </c>
      <c r="C125" s="99"/>
      <c r="D125" s="99"/>
      <c r="E125" s="100"/>
      <c r="F125" s="100"/>
      <c r="G125" s="100"/>
      <c r="H125" s="100"/>
      <c r="I125" s="101"/>
      <c r="J125" s="102"/>
      <c r="K125" s="102"/>
      <c r="L125" s="102"/>
      <c r="M125" s="102"/>
    </row>
    <row r="126" spans="2:13" x14ac:dyDescent="0.25">
      <c r="B126" s="71">
        <v>107</v>
      </c>
      <c r="C126" s="99"/>
      <c r="D126" s="99"/>
      <c r="E126" s="100"/>
      <c r="F126" s="100"/>
      <c r="G126" s="100"/>
      <c r="H126" s="100"/>
      <c r="I126" s="101"/>
      <c r="J126" s="102"/>
      <c r="K126" s="102"/>
      <c r="L126" s="102"/>
      <c r="M126" s="102"/>
    </row>
    <row r="127" spans="2:13" x14ac:dyDescent="0.25">
      <c r="B127" s="71">
        <v>108</v>
      </c>
      <c r="C127" s="99"/>
      <c r="D127" s="99"/>
      <c r="E127" s="100"/>
      <c r="F127" s="100"/>
      <c r="G127" s="100"/>
      <c r="H127" s="100"/>
      <c r="I127" s="101"/>
      <c r="J127" s="102"/>
      <c r="K127" s="102"/>
      <c r="L127" s="102"/>
      <c r="M127" s="102"/>
    </row>
    <row r="128" spans="2:13" x14ac:dyDescent="0.25">
      <c r="B128" s="71">
        <v>109</v>
      </c>
      <c r="C128" s="99"/>
      <c r="D128" s="99"/>
      <c r="E128" s="100"/>
      <c r="F128" s="100"/>
      <c r="G128" s="100"/>
      <c r="H128" s="100"/>
      <c r="I128" s="101"/>
      <c r="J128" s="102"/>
      <c r="K128" s="102"/>
      <c r="L128" s="102"/>
      <c r="M128" s="102"/>
    </row>
    <row r="129" spans="2:13" x14ac:dyDescent="0.25">
      <c r="B129" s="71">
        <v>110</v>
      </c>
      <c r="C129" s="99"/>
      <c r="D129" s="99"/>
      <c r="E129" s="100"/>
      <c r="F129" s="100"/>
      <c r="G129" s="100"/>
      <c r="H129" s="100"/>
      <c r="I129" s="101"/>
      <c r="J129" s="102"/>
      <c r="K129" s="102"/>
      <c r="L129" s="102"/>
      <c r="M129" s="102"/>
    </row>
    <row r="130" spans="2:13" x14ac:dyDescent="0.25">
      <c r="B130" s="71">
        <v>111</v>
      </c>
      <c r="C130" s="99"/>
      <c r="D130" s="99"/>
      <c r="E130" s="100"/>
      <c r="F130" s="100"/>
      <c r="G130" s="100"/>
      <c r="H130" s="100"/>
      <c r="I130" s="101"/>
      <c r="J130" s="102"/>
      <c r="K130" s="102"/>
      <c r="L130" s="102"/>
      <c r="M130" s="102"/>
    </row>
    <row r="131" spans="2:13" x14ac:dyDescent="0.25">
      <c r="B131" s="71">
        <v>112</v>
      </c>
      <c r="C131" s="99"/>
      <c r="D131" s="99"/>
      <c r="E131" s="100"/>
      <c r="F131" s="100"/>
      <c r="G131" s="100"/>
      <c r="H131" s="100"/>
      <c r="I131" s="101"/>
      <c r="J131" s="102"/>
      <c r="K131" s="102"/>
      <c r="L131" s="102"/>
      <c r="M131" s="102"/>
    </row>
    <row r="132" spans="2:13" x14ac:dyDescent="0.25">
      <c r="B132" s="71">
        <v>113</v>
      </c>
      <c r="C132" s="99"/>
      <c r="D132" s="99"/>
      <c r="E132" s="100"/>
      <c r="F132" s="100"/>
      <c r="G132" s="100"/>
      <c r="H132" s="100"/>
      <c r="I132" s="101"/>
      <c r="J132" s="102"/>
      <c r="K132" s="102"/>
      <c r="L132" s="102"/>
      <c r="M132" s="102"/>
    </row>
    <row r="133" spans="2:13" x14ac:dyDescent="0.25">
      <c r="B133" s="71">
        <v>114</v>
      </c>
      <c r="C133" s="99"/>
      <c r="D133" s="99"/>
      <c r="E133" s="100"/>
      <c r="F133" s="100"/>
      <c r="G133" s="100"/>
      <c r="H133" s="100"/>
      <c r="I133" s="101"/>
      <c r="J133" s="102"/>
      <c r="K133" s="102"/>
      <c r="L133" s="102"/>
      <c r="M133" s="102"/>
    </row>
    <row r="134" spans="2:13" x14ac:dyDescent="0.25">
      <c r="B134" s="71">
        <v>115</v>
      </c>
      <c r="C134" s="99"/>
      <c r="D134" s="99"/>
      <c r="E134" s="100"/>
      <c r="F134" s="100"/>
      <c r="G134" s="100"/>
      <c r="H134" s="100"/>
      <c r="I134" s="101"/>
      <c r="J134" s="102"/>
      <c r="K134" s="102"/>
      <c r="L134" s="102"/>
      <c r="M134" s="102"/>
    </row>
    <row r="135" spans="2:13" x14ac:dyDescent="0.25">
      <c r="B135" s="71">
        <v>116</v>
      </c>
      <c r="C135" s="99"/>
      <c r="D135" s="99"/>
      <c r="E135" s="100"/>
      <c r="F135" s="100"/>
      <c r="G135" s="100"/>
      <c r="H135" s="100"/>
      <c r="I135" s="101"/>
      <c r="J135" s="102"/>
      <c r="K135" s="102"/>
      <c r="L135" s="102"/>
      <c r="M135" s="102"/>
    </row>
    <row r="136" spans="2:13" x14ac:dyDescent="0.25">
      <c r="B136" s="71">
        <v>117</v>
      </c>
      <c r="C136" s="99"/>
      <c r="D136" s="99"/>
      <c r="E136" s="100"/>
      <c r="F136" s="100"/>
      <c r="G136" s="100"/>
      <c r="H136" s="100"/>
      <c r="I136" s="101"/>
      <c r="J136" s="102"/>
      <c r="K136" s="102"/>
      <c r="L136" s="102"/>
      <c r="M136" s="102"/>
    </row>
    <row r="137" spans="2:13" x14ac:dyDescent="0.25">
      <c r="B137" s="71">
        <v>118</v>
      </c>
      <c r="C137" s="99"/>
      <c r="D137" s="99"/>
      <c r="E137" s="100"/>
      <c r="F137" s="100"/>
      <c r="G137" s="100"/>
      <c r="H137" s="100"/>
      <c r="I137" s="101"/>
      <c r="J137" s="102"/>
      <c r="K137" s="102"/>
      <c r="L137" s="102"/>
      <c r="M137" s="102"/>
    </row>
    <row r="138" spans="2:13" x14ac:dyDescent="0.25">
      <c r="B138" s="71">
        <v>119</v>
      </c>
      <c r="C138" s="99"/>
      <c r="D138" s="99"/>
      <c r="E138" s="100"/>
      <c r="F138" s="100"/>
      <c r="G138" s="100"/>
      <c r="H138" s="100"/>
      <c r="I138" s="101"/>
      <c r="J138" s="102"/>
      <c r="K138" s="102"/>
      <c r="L138" s="102"/>
      <c r="M138" s="102"/>
    </row>
    <row r="139" spans="2:13" x14ac:dyDescent="0.25">
      <c r="B139" s="71">
        <v>120</v>
      </c>
      <c r="C139" s="99"/>
      <c r="D139" s="99"/>
      <c r="E139" s="100"/>
      <c r="F139" s="100"/>
      <c r="G139" s="100"/>
      <c r="H139" s="100"/>
      <c r="I139" s="101"/>
      <c r="J139" s="102"/>
      <c r="K139" s="102"/>
      <c r="L139" s="102"/>
      <c r="M139" s="102"/>
    </row>
    <row r="140" spans="2:13" x14ac:dyDescent="0.25">
      <c r="B140" s="71">
        <v>121</v>
      </c>
      <c r="C140" s="99"/>
      <c r="D140" s="99"/>
      <c r="E140" s="100"/>
      <c r="F140" s="100"/>
      <c r="G140" s="100"/>
      <c r="H140" s="100"/>
      <c r="I140" s="101"/>
      <c r="J140" s="102"/>
      <c r="K140" s="102"/>
      <c r="L140" s="102"/>
      <c r="M140" s="102"/>
    </row>
    <row r="141" spans="2:13" x14ac:dyDescent="0.25">
      <c r="B141" s="71">
        <v>122</v>
      </c>
      <c r="C141" s="99"/>
      <c r="D141" s="99"/>
      <c r="E141" s="100"/>
      <c r="F141" s="100"/>
      <c r="G141" s="100"/>
      <c r="H141" s="100"/>
      <c r="I141" s="101"/>
      <c r="J141" s="102"/>
      <c r="K141" s="102"/>
      <c r="L141" s="102"/>
      <c r="M141" s="102"/>
    </row>
    <row r="142" spans="2:13" x14ac:dyDescent="0.25">
      <c r="B142" s="71">
        <v>123</v>
      </c>
      <c r="C142" s="99"/>
      <c r="D142" s="99"/>
      <c r="E142" s="100"/>
      <c r="F142" s="100"/>
      <c r="G142" s="100"/>
      <c r="H142" s="100"/>
      <c r="I142" s="101"/>
      <c r="J142" s="102"/>
      <c r="K142" s="102"/>
      <c r="L142" s="102"/>
      <c r="M142" s="102"/>
    </row>
    <row r="143" spans="2:13" x14ac:dyDescent="0.25">
      <c r="B143" s="71">
        <v>124</v>
      </c>
      <c r="C143" s="99"/>
      <c r="D143" s="99"/>
      <c r="E143" s="100"/>
      <c r="F143" s="100"/>
      <c r="G143" s="100"/>
      <c r="H143" s="100"/>
      <c r="I143" s="101"/>
      <c r="J143" s="102"/>
      <c r="K143" s="102"/>
      <c r="L143" s="102"/>
      <c r="M143" s="102"/>
    </row>
    <row r="144" spans="2:13" x14ac:dyDescent="0.25">
      <c r="B144" s="71">
        <v>125</v>
      </c>
      <c r="C144" s="99"/>
      <c r="D144" s="99"/>
      <c r="E144" s="100"/>
      <c r="F144" s="100"/>
      <c r="G144" s="100"/>
      <c r="H144" s="100"/>
      <c r="I144" s="101"/>
      <c r="J144" s="102"/>
      <c r="K144" s="102"/>
      <c r="L144" s="102"/>
      <c r="M144" s="102"/>
    </row>
    <row r="145" spans="2:13" x14ac:dyDescent="0.25">
      <c r="B145" s="71">
        <v>126</v>
      </c>
      <c r="C145" s="99"/>
      <c r="D145" s="99"/>
      <c r="E145" s="100"/>
      <c r="F145" s="100"/>
      <c r="G145" s="100"/>
      <c r="H145" s="100"/>
      <c r="I145" s="101"/>
      <c r="J145" s="102"/>
      <c r="K145" s="102"/>
      <c r="L145" s="102"/>
      <c r="M145" s="102"/>
    </row>
    <row r="146" spans="2:13" x14ac:dyDescent="0.25">
      <c r="B146" s="71">
        <v>127</v>
      </c>
      <c r="C146" s="99"/>
      <c r="D146" s="99"/>
      <c r="E146" s="100"/>
      <c r="F146" s="100"/>
      <c r="G146" s="100"/>
      <c r="H146" s="100"/>
      <c r="I146" s="101"/>
      <c r="J146" s="102"/>
      <c r="K146" s="102"/>
      <c r="L146" s="102"/>
      <c r="M146" s="102"/>
    </row>
    <row r="147" spans="2:13" x14ac:dyDescent="0.25">
      <c r="B147" s="71">
        <v>128</v>
      </c>
      <c r="C147" s="99"/>
      <c r="D147" s="99"/>
      <c r="E147" s="100"/>
      <c r="F147" s="100"/>
      <c r="G147" s="100"/>
      <c r="H147" s="100"/>
      <c r="I147" s="101"/>
      <c r="J147" s="102"/>
      <c r="K147" s="102"/>
      <c r="L147" s="102"/>
      <c r="M147" s="102"/>
    </row>
    <row r="148" spans="2:13" x14ac:dyDescent="0.25">
      <c r="B148" s="71">
        <v>129</v>
      </c>
      <c r="C148" s="99"/>
      <c r="D148" s="99"/>
      <c r="E148" s="100"/>
      <c r="F148" s="100"/>
      <c r="G148" s="100"/>
      <c r="H148" s="100"/>
      <c r="I148" s="101"/>
      <c r="J148" s="102"/>
      <c r="K148" s="102"/>
      <c r="L148" s="102"/>
      <c r="M148" s="102"/>
    </row>
    <row r="149" spans="2:13" x14ac:dyDescent="0.25">
      <c r="B149" s="71">
        <v>130</v>
      </c>
      <c r="C149" s="99"/>
      <c r="D149" s="99"/>
      <c r="E149" s="100"/>
      <c r="F149" s="100"/>
      <c r="G149" s="100"/>
      <c r="H149" s="100"/>
      <c r="I149" s="101"/>
      <c r="J149" s="102"/>
      <c r="K149" s="102"/>
      <c r="L149" s="102"/>
      <c r="M149" s="102"/>
    </row>
    <row r="150" spans="2:13" x14ac:dyDescent="0.25">
      <c r="B150" s="71">
        <v>131</v>
      </c>
      <c r="C150" s="99"/>
      <c r="D150" s="99"/>
      <c r="E150" s="100"/>
      <c r="F150" s="100"/>
      <c r="G150" s="100"/>
      <c r="H150" s="100"/>
      <c r="I150" s="101"/>
      <c r="J150" s="102"/>
      <c r="K150" s="102"/>
      <c r="L150" s="102"/>
      <c r="M150" s="102"/>
    </row>
    <row r="151" spans="2:13" x14ac:dyDescent="0.25">
      <c r="B151" s="71">
        <v>132</v>
      </c>
      <c r="C151" s="99"/>
      <c r="D151" s="99"/>
      <c r="E151" s="100"/>
      <c r="F151" s="100"/>
      <c r="G151" s="100"/>
      <c r="H151" s="100"/>
      <c r="I151" s="101"/>
      <c r="J151" s="102"/>
      <c r="K151" s="102"/>
      <c r="L151" s="102"/>
      <c r="M151" s="102"/>
    </row>
    <row r="152" spans="2:13" x14ac:dyDescent="0.25">
      <c r="B152" s="71">
        <v>133</v>
      </c>
      <c r="C152" s="99"/>
      <c r="D152" s="99"/>
      <c r="E152" s="100"/>
      <c r="F152" s="100"/>
      <c r="G152" s="100"/>
      <c r="H152" s="100"/>
      <c r="I152" s="101"/>
      <c r="J152" s="102"/>
      <c r="K152" s="102"/>
      <c r="L152" s="102"/>
      <c r="M152" s="102"/>
    </row>
    <row r="153" spans="2:13" x14ac:dyDescent="0.25">
      <c r="B153" s="71">
        <v>134</v>
      </c>
      <c r="C153" s="99"/>
      <c r="D153" s="99"/>
      <c r="E153" s="100"/>
      <c r="F153" s="100"/>
      <c r="G153" s="100"/>
      <c r="H153" s="100"/>
      <c r="I153" s="101"/>
      <c r="J153" s="102"/>
      <c r="K153" s="102"/>
      <c r="L153" s="102"/>
      <c r="M153" s="102"/>
    </row>
    <row r="154" spans="2:13" x14ac:dyDescent="0.25">
      <c r="B154" s="71">
        <v>135</v>
      </c>
      <c r="C154" s="99"/>
      <c r="D154" s="99"/>
      <c r="E154" s="100"/>
      <c r="F154" s="100"/>
      <c r="G154" s="100"/>
      <c r="H154" s="100"/>
      <c r="I154" s="101"/>
      <c r="J154" s="102"/>
      <c r="K154" s="102"/>
      <c r="L154" s="102"/>
      <c r="M154" s="102"/>
    </row>
    <row r="155" spans="2:13" x14ac:dyDescent="0.25">
      <c r="B155" s="71">
        <v>136</v>
      </c>
      <c r="C155" s="99"/>
      <c r="D155" s="99"/>
      <c r="E155" s="100"/>
      <c r="F155" s="100"/>
      <c r="G155" s="100"/>
      <c r="H155" s="100"/>
      <c r="I155" s="101"/>
      <c r="J155" s="102"/>
      <c r="K155" s="102"/>
      <c r="L155" s="102"/>
      <c r="M155" s="102"/>
    </row>
    <row r="156" spans="2:13" x14ac:dyDescent="0.25">
      <c r="B156" s="71">
        <v>137</v>
      </c>
      <c r="C156" s="99"/>
      <c r="D156" s="99"/>
      <c r="E156" s="100"/>
      <c r="F156" s="100"/>
      <c r="G156" s="100"/>
      <c r="H156" s="100"/>
      <c r="I156" s="101"/>
      <c r="J156" s="102"/>
      <c r="K156" s="102"/>
      <c r="L156" s="102"/>
      <c r="M156" s="102"/>
    </row>
    <row r="157" spans="2:13" x14ac:dyDescent="0.25">
      <c r="B157" s="71">
        <v>138</v>
      </c>
      <c r="C157" s="99"/>
      <c r="D157" s="99"/>
      <c r="E157" s="100"/>
      <c r="F157" s="100"/>
      <c r="G157" s="100"/>
      <c r="H157" s="100"/>
      <c r="I157" s="101"/>
      <c r="J157" s="102"/>
      <c r="K157" s="102"/>
      <c r="L157" s="102"/>
      <c r="M157" s="102"/>
    </row>
    <row r="158" spans="2:13" x14ac:dyDescent="0.25">
      <c r="B158" s="71">
        <v>139</v>
      </c>
      <c r="C158" s="99"/>
      <c r="D158" s="99"/>
      <c r="E158" s="100"/>
      <c r="F158" s="100"/>
      <c r="G158" s="100"/>
      <c r="H158" s="100"/>
      <c r="I158" s="101"/>
      <c r="J158" s="102"/>
      <c r="K158" s="102"/>
      <c r="L158" s="102"/>
      <c r="M158" s="102"/>
    </row>
    <row r="159" spans="2:13" x14ac:dyDescent="0.25">
      <c r="B159" s="71">
        <v>140</v>
      </c>
      <c r="C159" s="99"/>
      <c r="D159" s="99"/>
      <c r="E159" s="100"/>
      <c r="F159" s="100"/>
      <c r="G159" s="100"/>
      <c r="H159" s="100"/>
      <c r="I159" s="101"/>
      <c r="J159" s="102"/>
      <c r="K159" s="102"/>
      <c r="L159" s="102"/>
      <c r="M159" s="102"/>
    </row>
    <row r="160" spans="2:13" x14ac:dyDescent="0.25">
      <c r="B160" s="71">
        <v>141</v>
      </c>
      <c r="C160" s="99"/>
      <c r="D160" s="99"/>
      <c r="E160" s="100"/>
      <c r="F160" s="100"/>
      <c r="G160" s="100"/>
      <c r="H160" s="100"/>
      <c r="I160" s="101"/>
      <c r="J160" s="102"/>
      <c r="K160" s="102"/>
      <c r="L160" s="102"/>
      <c r="M160" s="102"/>
    </row>
    <row r="161" spans="2:13" x14ac:dyDescent="0.25">
      <c r="B161" s="71">
        <v>142</v>
      </c>
      <c r="C161" s="99"/>
      <c r="D161" s="99"/>
      <c r="E161" s="100"/>
      <c r="F161" s="100"/>
      <c r="G161" s="100"/>
      <c r="H161" s="100"/>
      <c r="I161" s="101"/>
      <c r="J161" s="102"/>
      <c r="K161" s="102"/>
      <c r="L161" s="102"/>
      <c r="M161" s="102"/>
    </row>
    <row r="162" spans="2:13" x14ac:dyDescent="0.25">
      <c r="B162" s="71">
        <v>143</v>
      </c>
      <c r="C162" s="99"/>
      <c r="D162" s="99"/>
      <c r="E162" s="100"/>
      <c r="F162" s="100"/>
      <c r="G162" s="100"/>
      <c r="H162" s="100"/>
      <c r="I162" s="101"/>
      <c r="J162" s="102"/>
      <c r="K162" s="102"/>
      <c r="L162" s="102"/>
      <c r="M162" s="102"/>
    </row>
    <row r="163" spans="2:13" x14ac:dyDescent="0.25">
      <c r="B163" s="71">
        <v>144</v>
      </c>
      <c r="C163" s="99"/>
      <c r="D163" s="99"/>
      <c r="E163" s="100"/>
      <c r="F163" s="100"/>
      <c r="G163" s="100"/>
      <c r="H163" s="100"/>
      <c r="I163" s="101"/>
      <c r="J163" s="102"/>
      <c r="K163" s="102"/>
      <c r="L163" s="102"/>
      <c r="M163" s="102"/>
    </row>
    <row r="164" spans="2:13" x14ac:dyDescent="0.25">
      <c r="B164" s="71">
        <v>145</v>
      </c>
      <c r="C164" s="99"/>
      <c r="D164" s="99"/>
      <c r="E164" s="100"/>
      <c r="F164" s="100"/>
      <c r="G164" s="100"/>
      <c r="H164" s="100"/>
      <c r="I164" s="101"/>
      <c r="J164" s="102"/>
      <c r="K164" s="102"/>
      <c r="L164" s="102"/>
      <c r="M164" s="102"/>
    </row>
    <row r="165" spans="2:13" x14ac:dyDescent="0.25">
      <c r="B165" s="71">
        <v>146</v>
      </c>
      <c r="C165" s="99"/>
      <c r="D165" s="99"/>
      <c r="E165" s="100"/>
      <c r="F165" s="100"/>
      <c r="G165" s="100"/>
      <c r="H165" s="100"/>
      <c r="I165" s="101"/>
      <c r="J165" s="102"/>
      <c r="K165" s="102"/>
      <c r="L165" s="102"/>
      <c r="M165" s="102"/>
    </row>
    <row r="166" spans="2:13" x14ac:dyDescent="0.25">
      <c r="B166" s="71">
        <v>147</v>
      </c>
      <c r="C166" s="99"/>
      <c r="D166" s="99"/>
      <c r="E166" s="100"/>
      <c r="F166" s="100"/>
      <c r="G166" s="100"/>
      <c r="H166" s="100"/>
      <c r="I166" s="101"/>
      <c r="J166" s="102"/>
      <c r="K166" s="102"/>
      <c r="L166" s="102"/>
      <c r="M166" s="102"/>
    </row>
    <row r="167" spans="2:13" x14ac:dyDescent="0.25">
      <c r="B167" s="71">
        <v>148</v>
      </c>
      <c r="C167" s="99"/>
      <c r="D167" s="99"/>
      <c r="E167" s="100"/>
      <c r="F167" s="100"/>
      <c r="G167" s="100"/>
      <c r="H167" s="100"/>
      <c r="I167" s="101"/>
      <c r="J167" s="102"/>
      <c r="K167" s="102"/>
      <c r="L167" s="102"/>
      <c r="M167" s="102"/>
    </row>
    <row r="168" spans="2:13" x14ac:dyDescent="0.25">
      <c r="B168" s="71">
        <v>149</v>
      </c>
      <c r="C168" s="99"/>
      <c r="D168" s="99"/>
      <c r="E168" s="100"/>
      <c r="F168" s="100"/>
      <c r="G168" s="100"/>
      <c r="H168" s="100"/>
      <c r="I168" s="101"/>
      <c r="J168" s="102"/>
      <c r="K168" s="102"/>
      <c r="L168" s="102"/>
      <c r="M168" s="102"/>
    </row>
    <row r="169" spans="2:13" x14ac:dyDescent="0.25">
      <c r="B169" s="71">
        <v>150</v>
      </c>
      <c r="C169" s="99"/>
      <c r="D169" s="99"/>
      <c r="E169" s="100"/>
      <c r="F169" s="100"/>
      <c r="G169" s="100"/>
      <c r="H169" s="100"/>
      <c r="I169" s="101"/>
      <c r="J169" s="102"/>
      <c r="K169" s="102"/>
      <c r="L169" s="102"/>
      <c r="M169" s="102"/>
    </row>
    <row r="170" spans="2:13" x14ac:dyDescent="0.25">
      <c r="B170" s="71">
        <v>151</v>
      </c>
      <c r="C170" s="99"/>
      <c r="D170" s="99"/>
      <c r="E170" s="100"/>
      <c r="F170" s="100"/>
      <c r="G170" s="100"/>
      <c r="H170" s="100"/>
      <c r="I170" s="101"/>
      <c r="J170" s="102"/>
      <c r="K170" s="102"/>
      <c r="L170" s="102"/>
      <c r="M170" s="102"/>
    </row>
    <row r="171" spans="2:13" x14ac:dyDescent="0.25">
      <c r="B171" s="71">
        <v>152</v>
      </c>
      <c r="C171" s="99"/>
      <c r="D171" s="99"/>
      <c r="E171" s="100"/>
      <c r="F171" s="100"/>
      <c r="G171" s="100"/>
      <c r="H171" s="100"/>
      <c r="I171" s="101"/>
      <c r="J171" s="102"/>
      <c r="K171" s="102"/>
      <c r="L171" s="102"/>
      <c r="M171" s="102"/>
    </row>
    <row r="172" spans="2:13" x14ac:dyDescent="0.25">
      <c r="B172" s="71">
        <v>153</v>
      </c>
      <c r="C172" s="99"/>
      <c r="D172" s="99"/>
      <c r="E172" s="100"/>
      <c r="F172" s="100"/>
      <c r="G172" s="100"/>
      <c r="H172" s="100"/>
      <c r="I172" s="101"/>
      <c r="J172" s="102"/>
      <c r="K172" s="102"/>
      <c r="L172" s="102"/>
      <c r="M172" s="102"/>
    </row>
    <row r="173" spans="2:13" x14ac:dyDescent="0.25">
      <c r="B173" s="71">
        <v>154</v>
      </c>
      <c r="C173" s="99"/>
      <c r="D173" s="99"/>
      <c r="E173" s="100"/>
      <c r="F173" s="100"/>
      <c r="G173" s="100"/>
      <c r="H173" s="100"/>
      <c r="I173" s="101"/>
      <c r="J173" s="102"/>
      <c r="K173" s="102"/>
      <c r="L173" s="102"/>
      <c r="M173" s="102"/>
    </row>
    <row r="174" spans="2:13" x14ac:dyDescent="0.25">
      <c r="B174" s="71">
        <v>155</v>
      </c>
      <c r="C174" s="99"/>
      <c r="D174" s="99"/>
      <c r="E174" s="100"/>
      <c r="F174" s="100"/>
      <c r="G174" s="100"/>
      <c r="H174" s="100"/>
      <c r="I174" s="101"/>
      <c r="J174" s="102"/>
      <c r="K174" s="102"/>
      <c r="L174" s="102"/>
      <c r="M174" s="102"/>
    </row>
    <row r="175" spans="2:13" x14ac:dyDescent="0.25">
      <c r="B175" s="71">
        <v>156</v>
      </c>
      <c r="C175" s="99"/>
      <c r="D175" s="99"/>
      <c r="E175" s="100"/>
      <c r="F175" s="100"/>
      <c r="G175" s="100"/>
      <c r="H175" s="100"/>
      <c r="I175" s="101"/>
      <c r="J175" s="102"/>
      <c r="K175" s="102"/>
      <c r="L175" s="102"/>
      <c r="M175" s="102"/>
    </row>
    <row r="176" spans="2:13" x14ac:dyDescent="0.25">
      <c r="B176" s="71">
        <v>157</v>
      </c>
      <c r="C176" s="99"/>
      <c r="D176" s="99"/>
      <c r="E176" s="100"/>
      <c r="F176" s="100"/>
      <c r="G176" s="100"/>
      <c r="H176" s="100"/>
      <c r="I176" s="101"/>
      <c r="J176" s="102"/>
      <c r="K176" s="102"/>
      <c r="L176" s="102"/>
      <c r="M176" s="102"/>
    </row>
    <row r="177" spans="2:13" x14ac:dyDescent="0.25">
      <c r="B177" s="71">
        <v>158</v>
      </c>
      <c r="C177" s="99"/>
      <c r="D177" s="99"/>
      <c r="E177" s="100"/>
      <c r="F177" s="100"/>
      <c r="G177" s="100"/>
      <c r="H177" s="100"/>
      <c r="I177" s="101"/>
      <c r="J177" s="102"/>
      <c r="K177" s="102"/>
      <c r="L177" s="102"/>
      <c r="M177" s="102"/>
    </row>
    <row r="178" spans="2:13" x14ac:dyDescent="0.25">
      <c r="B178" s="71">
        <v>159</v>
      </c>
      <c r="C178" s="99"/>
      <c r="D178" s="99"/>
      <c r="E178" s="100"/>
      <c r="F178" s="100"/>
      <c r="G178" s="100"/>
      <c r="H178" s="100"/>
      <c r="I178" s="101"/>
      <c r="J178" s="102"/>
      <c r="K178" s="102"/>
      <c r="L178" s="102"/>
      <c r="M178" s="102"/>
    </row>
    <row r="179" spans="2:13" x14ac:dyDescent="0.25">
      <c r="B179" s="71">
        <v>160</v>
      </c>
      <c r="C179" s="99"/>
      <c r="D179" s="99"/>
      <c r="E179" s="100"/>
      <c r="F179" s="100"/>
      <c r="G179" s="100"/>
      <c r="H179" s="100"/>
      <c r="I179" s="101"/>
      <c r="J179" s="102"/>
      <c r="K179" s="102"/>
      <c r="L179" s="102"/>
      <c r="M179" s="102"/>
    </row>
    <row r="180" spans="2:13" x14ac:dyDescent="0.25">
      <c r="B180" s="71">
        <v>161</v>
      </c>
      <c r="C180" s="99"/>
      <c r="D180" s="99"/>
      <c r="E180" s="100"/>
      <c r="F180" s="100"/>
      <c r="G180" s="100"/>
      <c r="H180" s="100"/>
      <c r="I180" s="101"/>
      <c r="J180" s="102"/>
      <c r="K180" s="102"/>
      <c r="L180" s="102"/>
      <c r="M180" s="102"/>
    </row>
    <row r="181" spans="2:13" x14ac:dyDescent="0.25">
      <c r="B181" s="71">
        <v>162</v>
      </c>
      <c r="C181" s="99"/>
      <c r="D181" s="99"/>
      <c r="E181" s="100"/>
      <c r="F181" s="100"/>
      <c r="G181" s="100"/>
      <c r="H181" s="100"/>
      <c r="I181" s="101"/>
      <c r="J181" s="102"/>
      <c r="K181" s="102"/>
      <c r="L181" s="102"/>
      <c r="M181" s="102"/>
    </row>
    <row r="182" spans="2:13" x14ac:dyDescent="0.25">
      <c r="B182" s="71">
        <v>163</v>
      </c>
      <c r="C182" s="99"/>
      <c r="D182" s="99"/>
      <c r="E182" s="100"/>
      <c r="F182" s="100"/>
      <c r="G182" s="100"/>
      <c r="H182" s="100"/>
      <c r="I182" s="101"/>
      <c r="J182" s="102"/>
      <c r="K182" s="102"/>
      <c r="L182" s="102"/>
      <c r="M182" s="102"/>
    </row>
    <row r="183" spans="2:13" x14ac:dyDescent="0.25">
      <c r="B183" s="71">
        <v>164</v>
      </c>
      <c r="C183" s="99"/>
      <c r="D183" s="99"/>
      <c r="E183" s="100"/>
      <c r="F183" s="100"/>
      <c r="G183" s="100"/>
      <c r="H183" s="100"/>
      <c r="I183" s="101"/>
      <c r="J183" s="102"/>
      <c r="K183" s="102"/>
      <c r="L183" s="102"/>
      <c r="M183" s="102"/>
    </row>
    <row r="184" spans="2:13" x14ac:dyDescent="0.25">
      <c r="B184" s="71">
        <v>165</v>
      </c>
      <c r="C184" s="99"/>
      <c r="D184" s="99"/>
      <c r="E184" s="100"/>
      <c r="F184" s="100"/>
      <c r="G184" s="100"/>
      <c r="H184" s="100"/>
      <c r="I184" s="101"/>
      <c r="J184" s="102"/>
      <c r="K184" s="102"/>
      <c r="L184" s="102"/>
      <c r="M184" s="102"/>
    </row>
    <row r="185" spans="2:13" x14ac:dyDescent="0.25">
      <c r="B185" s="71">
        <v>166</v>
      </c>
      <c r="C185" s="99"/>
      <c r="D185" s="99"/>
      <c r="E185" s="100"/>
      <c r="F185" s="100"/>
      <c r="G185" s="100"/>
      <c r="H185" s="100"/>
      <c r="I185" s="101"/>
      <c r="J185" s="102"/>
      <c r="K185" s="102"/>
      <c r="L185" s="102"/>
      <c r="M185" s="102"/>
    </row>
    <row r="186" spans="2:13" x14ac:dyDescent="0.25">
      <c r="B186" s="71">
        <v>167</v>
      </c>
      <c r="C186" s="99"/>
      <c r="D186" s="99"/>
      <c r="E186" s="100"/>
      <c r="F186" s="100"/>
      <c r="G186" s="100"/>
      <c r="H186" s="100"/>
      <c r="I186" s="101"/>
      <c r="J186" s="102"/>
      <c r="K186" s="102"/>
      <c r="L186" s="102"/>
      <c r="M186" s="102"/>
    </row>
    <row r="187" spans="2:13" x14ac:dyDescent="0.25">
      <c r="B187" s="71">
        <v>168</v>
      </c>
      <c r="C187" s="99"/>
      <c r="D187" s="99"/>
      <c r="E187" s="100"/>
      <c r="F187" s="100"/>
      <c r="G187" s="100"/>
      <c r="H187" s="100"/>
      <c r="I187" s="101"/>
      <c r="J187" s="102"/>
      <c r="K187" s="102"/>
      <c r="L187" s="102"/>
      <c r="M187" s="102"/>
    </row>
    <row r="188" spans="2:13" x14ac:dyDescent="0.25">
      <c r="B188" s="71">
        <v>169</v>
      </c>
      <c r="C188" s="99"/>
      <c r="D188" s="99"/>
      <c r="E188" s="100"/>
      <c r="F188" s="100"/>
      <c r="G188" s="100"/>
      <c r="H188" s="100"/>
      <c r="I188" s="101"/>
      <c r="J188" s="102"/>
      <c r="K188" s="102"/>
      <c r="L188" s="102"/>
      <c r="M188" s="102"/>
    </row>
    <row r="189" spans="2:13" x14ac:dyDescent="0.25">
      <c r="B189" s="71">
        <v>170</v>
      </c>
      <c r="C189" s="99"/>
      <c r="D189" s="99"/>
      <c r="E189" s="100"/>
      <c r="F189" s="100"/>
      <c r="G189" s="100"/>
      <c r="H189" s="100"/>
      <c r="I189" s="101"/>
      <c r="J189" s="102"/>
      <c r="K189" s="102"/>
      <c r="L189" s="102"/>
      <c r="M189" s="102"/>
    </row>
    <row r="190" spans="2:13" x14ac:dyDescent="0.25">
      <c r="B190" s="71">
        <v>171</v>
      </c>
      <c r="C190" s="99"/>
      <c r="D190" s="99"/>
      <c r="E190" s="100"/>
      <c r="F190" s="100"/>
      <c r="G190" s="100"/>
      <c r="H190" s="100"/>
      <c r="I190" s="101"/>
      <c r="J190" s="102"/>
      <c r="K190" s="102"/>
      <c r="L190" s="102"/>
      <c r="M190" s="102"/>
    </row>
    <row r="191" spans="2:13" x14ac:dyDescent="0.25">
      <c r="B191" s="71">
        <v>172</v>
      </c>
      <c r="C191" s="99"/>
      <c r="D191" s="99"/>
      <c r="E191" s="100"/>
      <c r="F191" s="100"/>
      <c r="G191" s="100"/>
      <c r="H191" s="100"/>
      <c r="I191" s="101"/>
      <c r="J191" s="102"/>
      <c r="K191" s="102"/>
      <c r="L191" s="102"/>
      <c r="M191" s="102"/>
    </row>
    <row r="192" spans="2:13" x14ac:dyDescent="0.25">
      <c r="B192" s="71">
        <v>173</v>
      </c>
      <c r="C192" s="99"/>
      <c r="D192" s="99"/>
      <c r="E192" s="100"/>
      <c r="F192" s="100"/>
      <c r="G192" s="100"/>
      <c r="H192" s="100"/>
      <c r="I192" s="101"/>
      <c r="J192" s="102"/>
      <c r="K192" s="102"/>
      <c r="L192" s="102"/>
      <c r="M192" s="102"/>
    </row>
    <row r="193" spans="2:13" x14ac:dyDescent="0.25">
      <c r="B193" s="71">
        <v>174</v>
      </c>
      <c r="C193" s="99"/>
      <c r="D193" s="99"/>
      <c r="E193" s="100"/>
      <c r="F193" s="100"/>
      <c r="G193" s="100"/>
      <c r="H193" s="100"/>
      <c r="I193" s="101"/>
      <c r="J193" s="102"/>
      <c r="K193" s="102"/>
      <c r="L193" s="102"/>
      <c r="M193" s="102"/>
    </row>
    <row r="194" spans="2:13" x14ac:dyDescent="0.25">
      <c r="B194" s="71">
        <v>175</v>
      </c>
      <c r="C194" s="99"/>
      <c r="D194" s="99"/>
      <c r="E194" s="100"/>
      <c r="F194" s="100"/>
      <c r="G194" s="100"/>
      <c r="H194" s="100"/>
      <c r="I194" s="101"/>
      <c r="J194" s="102"/>
      <c r="K194" s="102"/>
      <c r="L194" s="102"/>
      <c r="M194" s="102"/>
    </row>
    <row r="195" spans="2:13" x14ac:dyDescent="0.25">
      <c r="B195" s="71">
        <v>176</v>
      </c>
      <c r="C195" s="99"/>
      <c r="D195" s="99"/>
      <c r="E195" s="100"/>
      <c r="F195" s="100"/>
      <c r="G195" s="100"/>
      <c r="H195" s="100"/>
      <c r="I195" s="101"/>
      <c r="J195" s="102"/>
      <c r="K195" s="102"/>
      <c r="L195" s="102"/>
      <c r="M195" s="102"/>
    </row>
    <row r="196" spans="2:13" x14ac:dyDescent="0.25">
      <c r="B196" s="71">
        <v>177</v>
      </c>
      <c r="C196" s="99"/>
      <c r="D196" s="99"/>
      <c r="E196" s="100"/>
      <c r="F196" s="100"/>
      <c r="G196" s="100"/>
      <c r="H196" s="100"/>
      <c r="I196" s="101"/>
      <c r="J196" s="102"/>
      <c r="K196" s="102"/>
      <c r="L196" s="102"/>
      <c r="M196" s="102"/>
    </row>
    <row r="197" spans="2:13" x14ac:dyDescent="0.25">
      <c r="B197" s="71">
        <v>178</v>
      </c>
      <c r="C197" s="99"/>
      <c r="D197" s="99"/>
      <c r="E197" s="100"/>
      <c r="F197" s="100"/>
      <c r="G197" s="100"/>
      <c r="H197" s="100"/>
      <c r="I197" s="101"/>
      <c r="J197" s="102"/>
      <c r="K197" s="102"/>
      <c r="L197" s="102"/>
      <c r="M197" s="102"/>
    </row>
    <row r="198" spans="2:13" x14ac:dyDescent="0.25">
      <c r="B198" s="71">
        <v>179</v>
      </c>
      <c r="C198" s="99"/>
      <c r="D198" s="99"/>
      <c r="E198" s="100"/>
      <c r="F198" s="100"/>
      <c r="G198" s="100"/>
      <c r="H198" s="100"/>
      <c r="I198" s="101"/>
      <c r="J198" s="102"/>
      <c r="K198" s="102"/>
      <c r="L198" s="102"/>
      <c r="M198" s="102"/>
    </row>
    <row r="199" spans="2:13" x14ac:dyDescent="0.25">
      <c r="B199" s="71">
        <v>180</v>
      </c>
      <c r="C199" s="99"/>
      <c r="D199" s="99"/>
      <c r="E199" s="100"/>
      <c r="F199" s="100"/>
      <c r="G199" s="100"/>
      <c r="H199" s="100"/>
      <c r="I199" s="101"/>
      <c r="J199" s="102"/>
      <c r="K199" s="102"/>
      <c r="L199" s="102"/>
      <c r="M199" s="102"/>
    </row>
    <row r="200" spans="2:13" x14ac:dyDescent="0.25">
      <c r="B200" s="71">
        <v>181</v>
      </c>
      <c r="C200" s="99"/>
      <c r="D200" s="99"/>
      <c r="E200" s="100"/>
      <c r="F200" s="100"/>
      <c r="G200" s="100"/>
      <c r="H200" s="100"/>
      <c r="I200" s="101"/>
      <c r="J200" s="102"/>
      <c r="K200" s="102"/>
      <c r="L200" s="102"/>
      <c r="M200" s="102"/>
    </row>
    <row r="201" spans="2:13" x14ac:dyDescent="0.25">
      <c r="B201" s="71">
        <v>182</v>
      </c>
      <c r="C201" s="99"/>
      <c r="D201" s="99"/>
      <c r="E201" s="100"/>
      <c r="F201" s="100"/>
      <c r="G201" s="100"/>
      <c r="H201" s="100"/>
      <c r="I201" s="101"/>
      <c r="J201" s="102"/>
      <c r="K201" s="102"/>
      <c r="L201" s="102"/>
      <c r="M201" s="102"/>
    </row>
    <row r="202" spans="2:13" x14ac:dyDescent="0.25">
      <c r="B202" s="71">
        <v>183</v>
      </c>
      <c r="C202" s="99"/>
      <c r="D202" s="99"/>
      <c r="E202" s="100"/>
      <c r="F202" s="100"/>
      <c r="G202" s="100"/>
      <c r="H202" s="100"/>
      <c r="I202" s="101"/>
      <c r="J202" s="102"/>
      <c r="K202" s="102"/>
      <c r="L202" s="102"/>
      <c r="M202" s="102"/>
    </row>
    <row r="203" spans="2:13" x14ac:dyDescent="0.25">
      <c r="B203" s="71">
        <v>184</v>
      </c>
      <c r="C203" s="99"/>
      <c r="D203" s="99"/>
      <c r="E203" s="100"/>
      <c r="F203" s="100"/>
      <c r="G203" s="100"/>
      <c r="H203" s="100"/>
      <c r="I203" s="101"/>
      <c r="J203" s="102"/>
      <c r="K203" s="102"/>
      <c r="L203" s="102"/>
      <c r="M203" s="102"/>
    </row>
    <row r="204" spans="2:13" x14ac:dyDescent="0.25">
      <c r="B204" s="71">
        <v>185</v>
      </c>
      <c r="C204" s="99"/>
      <c r="D204" s="99"/>
      <c r="E204" s="100"/>
      <c r="F204" s="100"/>
      <c r="G204" s="100"/>
      <c r="H204" s="100"/>
      <c r="I204" s="101"/>
      <c r="J204" s="102"/>
      <c r="K204" s="102"/>
      <c r="L204" s="102"/>
      <c r="M204" s="102"/>
    </row>
    <row r="205" spans="2:13" x14ac:dyDescent="0.25">
      <c r="B205" s="71">
        <v>186</v>
      </c>
      <c r="C205" s="99"/>
      <c r="D205" s="99"/>
      <c r="E205" s="100"/>
      <c r="F205" s="100"/>
      <c r="G205" s="100"/>
      <c r="H205" s="100"/>
      <c r="I205" s="101"/>
      <c r="J205" s="102"/>
      <c r="K205" s="102"/>
      <c r="L205" s="102"/>
      <c r="M205" s="102"/>
    </row>
    <row r="206" spans="2:13" x14ac:dyDescent="0.25">
      <c r="B206" s="71">
        <v>187</v>
      </c>
      <c r="C206" s="99"/>
      <c r="D206" s="99"/>
      <c r="E206" s="100"/>
      <c r="F206" s="100"/>
      <c r="G206" s="100"/>
      <c r="H206" s="100"/>
      <c r="I206" s="101"/>
      <c r="J206" s="102"/>
      <c r="K206" s="102"/>
      <c r="L206" s="102"/>
      <c r="M206" s="102"/>
    </row>
    <row r="207" spans="2:13" x14ac:dyDescent="0.25">
      <c r="B207" s="71">
        <v>188</v>
      </c>
      <c r="C207" s="99"/>
      <c r="D207" s="99"/>
      <c r="E207" s="100"/>
      <c r="F207" s="100"/>
      <c r="G207" s="100"/>
      <c r="H207" s="100"/>
      <c r="I207" s="101"/>
      <c r="J207" s="102"/>
      <c r="K207" s="102"/>
      <c r="L207" s="102"/>
      <c r="M207" s="102"/>
    </row>
    <row r="208" spans="2:13" x14ac:dyDescent="0.25">
      <c r="B208" s="71">
        <v>189</v>
      </c>
      <c r="C208" s="99"/>
      <c r="D208" s="99"/>
      <c r="E208" s="100"/>
      <c r="F208" s="100"/>
      <c r="G208" s="100"/>
      <c r="H208" s="100"/>
      <c r="I208" s="101"/>
      <c r="J208" s="102"/>
      <c r="K208" s="102"/>
      <c r="L208" s="102"/>
      <c r="M208" s="102"/>
    </row>
    <row r="209" spans="2:13" x14ac:dyDescent="0.25">
      <c r="B209" s="71">
        <v>190</v>
      </c>
      <c r="C209" s="99"/>
      <c r="D209" s="99"/>
      <c r="E209" s="100"/>
      <c r="F209" s="100"/>
      <c r="G209" s="100"/>
      <c r="H209" s="100"/>
      <c r="I209" s="101"/>
      <c r="J209" s="102"/>
      <c r="K209" s="102"/>
      <c r="L209" s="102"/>
      <c r="M209" s="102"/>
    </row>
    <row r="210" spans="2:13" x14ac:dyDescent="0.25">
      <c r="B210" s="71">
        <v>191</v>
      </c>
      <c r="C210" s="99"/>
      <c r="D210" s="99"/>
      <c r="E210" s="100"/>
      <c r="F210" s="100"/>
      <c r="G210" s="100"/>
      <c r="H210" s="100"/>
      <c r="I210" s="101"/>
      <c r="J210" s="102"/>
      <c r="K210" s="102"/>
      <c r="L210" s="102"/>
      <c r="M210" s="102"/>
    </row>
    <row r="211" spans="2:13" x14ac:dyDescent="0.25">
      <c r="B211" s="71">
        <v>192</v>
      </c>
      <c r="C211" s="99"/>
      <c r="D211" s="99"/>
      <c r="E211" s="100"/>
      <c r="F211" s="100"/>
      <c r="G211" s="100"/>
      <c r="H211" s="100"/>
      <c r="I211" s="101"/>
      <c r="J211" s="102"/>
      <c r="K211" s="102"/>
      <c r="L211" s="102"/>
      <c r="M211" s="102"/>
    </row>
    <row r="212" spans="2:13" x14ac:dyDescent="0.25">
      <c r="B212" s="71">
        <v>193</v>
      </c>
      <c r="C212" s="99"/>
      <c r="D212" s="99"/>
      <c r="E212" s="100"/>
      <c r="F212" s="100"/>
      <c r="G212" s="100"/>
      <c r="H212" s="100"/>
      <c r="I212" s="101"/>
      <c r="J212" s="102"/>
      <c r="K212" s="102"/>
      <c r="L212" s="102"/>
      <c r="M212" s="102"/>
    </row>
    <row r="213" spans="2:13" x14ac:dyDescent="0.25">
      <c r="B213" s="71">
        <v>194</v>
      </c>
      <c r="C213" s="99"/>
      <c r="D213" s="99"/>
      <c r="E213" s="100"/>
      <c r="F213" s="100"/>
      <c r="G213" s="100"/>
      <c r="H213" s="100"/>
      <c r="I213" s="101"/>
      <c r="J213" s="102"/>
      <c r="K213" s="102"/>
      <c r="L213" s="102"/>
      <c r="M213" s="102"/>
    </row>
    <row r="214" spans="2:13" x14ac:dyDescent="0.25">
      <c r="B214" s="71">
        <v>195</v>
      </c>
      <c r="C214" s="99"/>
      <c r="D214" s="99"/>
      <c r="E214" s="100"/>
      <c r="F214" s="100"/>
      <c r="G214" s="100"/>
      <c r="H214" s="100"/>
      <c r="I214" s="101"/>
      <c r="J214" s="102"/>
      <c r="K214" s="102"/>
      <c r="L214" s="102"/>
      <c r="M214" s="102"/>
    </row>
    <row r="215" spans="2:13" x14ac:dyDescent="0.25">
      <c r="B215" s="71">
        <v>196</v>
      </c>
      <c r="C215" s="99"/>
      <c r="D215" s="99"/>
      <c r="E215" s="100"/>
      <c r="F215" s="100"/>
      <c r="G215" s="100"/>
      <c r="H215" s="100"/>
      <c r="I215" s="101"/>
      <c r="J215" s="102"/>
      <c r="K215" s="102"/>
      <c r="L215" s="102"/>
      <c r="M215" s="102"/>
    </row>
    <row r="216" spans="2:13" x14ac:dyDescent="0.25">
      <c r="B216" s="71">
        <v>197</v>
      </c>
      <c r="C216" s="99"/>
      <c r="D216" s="99"/>
      <c r="E216" s="100"/>
      <c r="F216" s="100"/>
      <c r="G216" s="100"/>
      <c r="H216" s="100"/>
      <c r="I216" s="101"/>
      <c r="J216" s="102"/>
      <c r="K216" s="102"/>
      <c r="L216" s="102"/>
      <c r="M216" s="102"/>
    </row>
    <row r="217" spans="2:13" x14ac:dyDescent="0.25">
      <c r="B217" s="71">
        <v>198</v>
      </c>
      <c r="C217" s="99"/>
      <c r="D217" s="99"/>
      <c r="E217" s="100"/>
      <c r="F217" s="100"/>
      <c r="G217" s="100"/>
      <c r="H217" s="100"/>
      <c r="I217" s="101"/>
      <c r="J217" s="102"/>
      <c r="K217" s="102"/>
      <c r="L217" s="102"/>
      <c r="M217" s="102"/>
    </row>
    <row r="218" spans="2:13" x14ac:dyDescent="0.25">
      <c r="B218" s="71">
        <v>199</v>
      </c>
      <c r="C218" s="99"/>
      <c r="D218" s="99"/>
      <c r="E218" s="100"/>
      <c r="F218" s="100"/>
      <c r="G218" s="100"/>
      <c r="H218" s="100"/>
      <c r="I218" s="101"/>
      <c r="J218" s="102"/>
      <c r="K218" s="102"/>
      <c r="L218" s="102"/>
      <c r="M218" s="102"/>
    </row>
    <row r="219" spans="2:13" x14ac:dyDescent="0.25">
      <c r="B219" s="71">
        <v>200</v>
      </c>
      <c r="C219" s="99"/>
      <c r="D219" s="99"/>
      <c r="E219" s="100"/>
      <c r="F219" s="100"/>
      <c r="G219" s="100"/>
      <c r="H219" s="100"/>
      <c r="I219" s="101"/>
      <c r="J219" s="102"/>
      <c r="K219" s="102"/>
      <c r="L219" s="102"/>
      <c r="M219" s="102"/>
    </row>
    <row r="220" spans="2:13" x14ac:dyDescent="0.25">
      <c r="B220" s="71">
        <v>201</v>
      </c>
      <c r="C220" s="99"/>
      <c r="D220" s="99"/>
      <c r="E220" s="100"/>
      <c r="F220" s="100"/>
      <c r="G220" s="100"/>
      <c r="H220" s="100"/>
      <c r="I220" s="101"/>
      <c r="J220" s="102"/>
      <c r="K220" s="102"/>
      <c r="L220" s="102"/>
      <c r="M220" s="102"/>
    </row>
    <row r="221" spans="2:13" x14ac:dyDescent="0.25">
      <c r="B221" s="71">
        <v>202</v>
      </c>
      <c r="C221" s="99"/>
      <c r="D221" s="99"/>
      <c r="E221" s="100"/>
      <c r="F221" s="100"/>
      <c r="G221" s="100"/>
      <c r="H221" s="100"/>
      <c r="I221" s="101"/>
      <c r="J221" s="102"/>
      <c r="K221" s="102"/>
      <c r="L221" s="102"/>
      <c r="M221" s="102"/>
    </row>
    <row r="222" spans="2:13" x14ac:dyDescent="0.25">
      <c r="B222" s="71">
        <v>203</v>
      </c>
      <c r="C222" s="99"/>
      <c r="D222" s="99"/>
      <c r="E222" s="100"/>
      <c r="F222" s="100"/>
      <c r="G222" s="100"/>
      <c r="H222" s="100"/>
      <c r="I222" s="101"/>
      <c r="J222" s="102"/>
      <c r="K222" s="102"/>
      <c r="L222" s="102"/>
      <c r="M222" s="102"/>
    </row>
    <row r="223" spans="2:13" x14ac:dyDescent="0.25">
      <c r="B223" s="71">
        <v>204</v>
      </c>
      <c r="C223" s="99"/>
      <c r="D223" s="99"/>
      <c r="E223" s="100"/>
      <c r="F223" s="100"/>
      <c r="G223" s="100"/>
      <c r="H223" s="100"/>
      <c r="I223" s="101"/>
      <c r="J223" s="102"/>
      <c r="K223" s="102"/>
      <c r="L223" s="102"/>
      <c r="M223" s="102"/>
    </row>
    <row r="224" spans="2:13" x14ac:dyDescent="0.25">
      <c r="B224" s="71">
        <v>205</v>
      </c>
      <c r="C224" s="99"/>
      <c r="D224" s="99"/>
      <c r="E224" s="100"/>
      <c r="F224" s="100"/>
      <c r="G224" s="100"/>
      <c r="H224" s="100"/>
      <c r="I224" s="101"/>
      <c r="J224" s="102"/>
      <c r="K224" s="102"/>
      <c r="L224" s="102"/>
      <c r="M224" s="102"/>
    </row>
    <row r="225" spans="2:13" x14ac:dyDescent="0.25">
      <c r="B225" s="71">
        <v>206</v>
      </c>
      <c r="C225" s="99"/>
      <c r="D225" s="99"/>
      <c r="E225" s="100"/>
      <c r="F225" s="100"/>
      <c r="G225" s="100"/>
      <c r="H225" s="100"/>
      <c r="I225" s="101"/>
      <c r="J225" s="102"/>
      <c r="K225" s="102"/>
      <c r="L225" s="102"/>
      <c r="M225" s="102"/>
    </row>
    <row r="226" spans="2:13" x14ac:dyDescent="0.25">
      <c r="B226" s="71">
        <v>207</v>
      </c>
      <c r="C226" s="99"/>
      <c r="D226" s="99"/>
      <c r="E226" s="100"/>
      <c r="F226" s="100"/>
      <c r="G226" s="100"/>
      <c r="H226" s="100"/>
      <c r="I226" s="101"/>
      <c r="J226" s="102"/>
      <c r="K226" s="102"/>
      <c r="L226" s="102"/>
      <c r="M226" s="102"/>
    </row>
    <row r="227" spans="2:13" x14ac:dyDescent="0.25">
      <c r="B227" s="71">
        <v>208</v>
      </c>
      <c r="C227" s="99"/>
      <c r="D227" s="99"/>
      <c r="E227" s="100"/>
      <c r="F227" s="100"/>
      <c r="G227" s="100"/>
      <c r="H227" s="100"/>
      <c r="I227" s="101"/>
      <c r="J227" s="102"/>
      <c r="K227" s="102"/>
      <c r="L227" s="102"/>
      <c r="M227" s="102"/>
    </row>
    <row r="228" spans="2:13" x14ac:dyDescent="0.25">
      <c r="B228" s="71">
        <v>209</v>
      </c>
      <c r="C228" s="99"/>
      <c r="D228" s="99"/>
      <c r="E228" s="100"/>
      <c r="F228" s="100"/>
      <c r="G228" s="100"/>
      <c r="H228" s="100"/>
      <c r="I228" s="101"/>
      <c r="J228" s="102"/>
      <c r="K228" s="102"/>
      <c r="L228" s="102"/>
      <c r="M228" s="102"/>
    </row>
    <row r="229" spans="2:13" x14ac:dyDescent="0.25">
      <c r="B229" s="71">
        <v>210</v>
      </c>
      <c r="C229" s="99"/>
      <c r="D229" s="99"/>
      <c r="E229" s="100"/>
      <c r="F229" s="100"/>
      <c r="G229" s="100"/>
      <c r="H229" s="100"/>
      <c r="I229" s="101"/>
      <c r="J229" s="102"/>
      <c r="K229" s="102"/>
      <c r="L229" s="102"/>
      <c r="M229" s="102"/>
    </row>
    <row r="230" spans="2:13" x14ac:dyDescent="0.25">
      <c r="B230" s="71">
        <v>211</v>
      </c>
      <c r="C230" s="99"/>
      <c r="D230" s="99"/>
      <c r="E230" s="100"/>
      <c r="F230" s="100"/>
      <c r="G230" s="100"/>
      <c r="H230" s="100"/>
      <c r="I230" s="101"/>
      <c r="J230" s="102"/>
      <c r="K230" s="102"/>
      <c r="L230" s="102"/>
      <c r="M230" s="102"/>
    </row>
    <row r="231" spans="2:13" x14ac:dyDescent="0.25">
      <c r="B231" s="71">
        <v>212</v>
      </c>
      <c r="C231" s="99"/>
      <c r="D231" s="99"/>
      <c r="E231" s="100"/>
      <c r="F231" s="100"/>
      <c r="G231" s="100"/>
      <c r="H231" s="100"/>
      <c r="I231" s="101"/>
      <c r="J231" s="102"/>
      <c r="K231" s="102"/>
      <c r="L231" s="102"/>
      <c r="M231" s="102"/>
    </row>
    <row r="232" spans="2:13" x14ac:dyDescent="0.25">
      <c r="B232" s="71">
        <v>213</v>
      </c>
      <c r="C232" s="99"/>
      <c r="D232" s="99"/>
      <c r="E232" s="100"/>
      <c r="F232" s="100"/>
      <c r="G232" s="100"/>
      <c r="H232" s="100"/>
      <c r="I232" s="101"/>
      <c r="J232" s="102"/>
      <c r="K232" s="102"/>
      <c r="L232" s="102"/>
      <c r="M232" s="102"/>
    </row>
    <row r="233" spans="2:13" x14ac:dyDescent="0.25">
      <c r="B233" s="71">
        <v>214</v>
      </c>
      <c r="C233" s="99"/>
      <c r="D233" s="99"/>
      <c r="E233" s="100"/>
      <c r="F233" s="100"/>
      <c r="G233" s="100"/>
      <c r="H233" s="100"/>
      <c r="I233" s="101"/>
      <c r="J233" s="102"/>
      <c r="K233" s="102"/>
      <c r="L233" s="102"/>
      <c r="M233" s="102"/>
    </row>
    <row r="234" spans="2:13" x14ac:dyDescent="0.25">
      <c r="B234" s="71">
        <v>215</v>
      </c>
      <c r="C234" s="99"/>
      <c r="D234" s="99"/>
      <c r="E234" s="100"/>
      <c r="F234" s="100"/>
      <c r="G234" s="100"/>
      <c r="H234" s="100"/>
      <c r="I234" s="101"/>
      <c r="J234" s="102"/>
      <c r="K234" s="102"/>
      <c r="L234" s="102"/>
      <c r="M234" s="102"/>
    </row>
    <row r="235" spans="2:13" x14ac:dyDescent="0.25">
      <c r="B235" s="71">
        <v>216</v>
      </c>
      <c r="C235" s="99"/>
      <c r="D235" s="99"/>
      <c r="E235" s="100"/>
      <c r="F235" s="100"/>
      <c r="G235" s="100"/>
      <c r="H235" s="100"/>
      <c r="I235" s="101"/>
      <c r="J235" s="102"/>
      <c r="K235" s="102"/>
      <c r="L235" s="102"/>
      <c r="M235" s="102"/>
    </row>
    <row r="236" spans="2:13" x14ac:dyDescent="0.25">
      <c r="B236" s="71">
        <v>217</v>
      </c>
      <c r="C236" s="99"/>
      <c r="D236" s="99"/>
      <c r="E236" s="100"/>
      <c r="F236" s="100"/>
      <c r="G236" s="100"/>
      <c r="H236" s="100"/>
      <c r="I236" s="101"/>
      <c r="J236" s="102"/>
      <c r="K236" s="102"/>
      <c r="L236" s="102"/>
      <c r="M236" s="102"/>
    </row>
    <row r="237" spans="2:13" x14ac:dyDescent="0.25">
      <c r="B237" s="71">
        <v>218</v>
      </c>
      <c r="C237" s="99"/>
      <c r="D237" s="99"/>
      <c r="E237" s="100"/>
      <c r="F237" s="100"/>
      <c r="G237" s="100"/>
      <c r="H237" s="100"/>
      <c r="I237" s="101"/>
      <c r="J237" s="102"/>
      <c r="K237" s="102"/>
      <c r="L237" s="102"/>
      <c r="M237" s="102"/>
    </row>
    <row r="238" spans="2:13" x14ac:dyDescent="0.25">
      <c r="B238" s="71">
        <v>219</v>
      </c>
      <c r="C238" s="99"/>
      <c r="D238" s="99"/>
      <c r="E238" s="100"/>
      <c r="F238" s="100"/>
      <c r="G238" s="100"/>
      <c r="H238" s="100"/>
      <c r="I238" s="101"/>
      <c r="J238" s="102"/>
      <c r="K238" s="102"/>
      <c r="L238" s="102"/>
      <c r="M238" s="102"/>
    </row>
    <row r="239" spans="2:13" x14ac:dyDescent="0.25">
      <c r="B239" s="71">
        <v>220</v>
      </c>
      <c r="C239" s="99"/>
      <c r="D239" s="99"/>
      <c r="E239" s="100"/>
      <c r="F239" s="100"/>
      <c r="G239" s="100"/>
      <c r="H239" s="100"/>
      <c r="I239" s="101"/>
      <c r="J239" s="102"/>
      <c r="K239" s="102"/>
      <c r="L239" s="102"/>
      <c r="M239" s="102"/>
    </row>
    <row r="240" spans="2:13" x14ac:dyDescent="0.25">
      <c r="B240" s="71">
        <v>221</v>
      </c>
      <c r="C240" s="99"/>
      <c r="D240" s="99"/>
      <c r="E240" s="100"/>
      <c r="F240" s="100"/>
      <c r="G240" s="100"/>
      <c r="H240" s="100"/>
      <c r="I240" s="101"/>
      <c r="J240" s="102"/>
      <c r="K240" s="102"/>
      <c r="L240" s="102"/>
      <c r="M240" s="102"/>
    </row>
    <row r="241" spans="2:13" x14ac:dyDescent="0.25">
      <c r="B241" s="71">
        <v>222</v>
      </c>
      <c r="C241" s="99"/>
      <c r="D241" s="99"/>
      <c r="E241" s="100"/>
      <c r="F241" s="100"/>
      <c r="G241" s="100"/>
      <c r="H241" s="100"/>
      <c r="I241" s="101"/>
      <c r="J241" s="102"/>
      <c r="K241" s="102"/>
      <c r="L241" s="102"/>
      <c r="M241" s="102"/>
    </row>
    <row r="242" spans="2:13" x14ac:dyDescent="0.25">
      <c r="B242" s="71">
        <v>223</v>
      </c>
      <c r="C242" s="99"/>
      <c r="D242" s="99"/>
      <c r="E242" s="100"/>
      <c r="F242" s="100"/>
      <c r="G242" s="100"/>
      <c r="H242" s="100"/>
      <c r="I242" s="101"/>
      <c r="J242" s="102"/>
      <c r="K242" s="102"/>
      <c r="L242" s="102"/>
      <c r="M242" s="102"/>
    </row>
    <row r="243" spans="2:13" x14ac:dyDescent="0.25">
      <c r="B243" s="71">
        <v>224</v>
      </c>
      <c r="C243" s="99"/>
      <c r="D243" s="99"/>
      <c r="E243" s="100"/>
      <c r="F243" s="100"/>
      <c r="G243" s="100"/>
      <c r="H243" s="100"/>
      <c r="I243" s="101"/>
      <c r="J243" s="102"/>
      <c r="K243" s="102"/>
      <c r="L243" s="102"/>
      <c r="M243" s="102"/>
    </row>
    <row r="244" spans="2:13" x14ac:dyDescent="0.25">
      <c r="B244" s="71">
        <v>225</v>
      </c>
      <c r="C244" s="99"/>
      <c r="D244" s="99"/>
      <c r="E244" s="100"/>
      <c r="F244" s="100"/>
      <c r="G244" s="100"/>
      <c r="H244" s="100"/>
      <c r="I244" s="101"/>
      <c r="J244" s="102"/>
      <c r="K244" s="102"/>
      <c r="L244" s="102"/>
      <c r="M244" s="102"/>
    </row>
    <row r="245" spans="2:13" x14ac:dyDescent="0.25">
      <c r="B245" s="71">
        <v>226</v>
      </c>
      <c r="C245" s="99"/>
      <c r="D245" s="99"/>
      <c r="E245" s="100"/>
      <c r="F245" s="100"/>
      <c r="G245" s="100"/>
      <c r="H245" s="100"/>
      <c r="I245" s="101"/>
      <c r="J245" s="102"/>
      <c r="K245" s="102"/>
      <c r="L245" s="102"/>
      <c r="M245" s="102"/>
    </row>
    <row r="246" spans="2:13" x14ac:dyDescent="0.25">
      <c r="B246" s="71">
        <v>227</v>
      </c>
      <c r="C246" s="99"/>
      <c r="D246" s="99"/>
      <c r="E246" s="100"/>
      <c r="F246" s="100"/>
      <c r="G246" s="100"/>
      <c r="H246" s="100"/>
      <c r="I246" s="101"/>
      <c r="J246" s="102"/>
      <c r="K246" s="102"/>
      <c r="L246" s="102"/>
      <c r="M246" s="102"/>
    </row>
    <row r="247" spans="2:13" x14ac:dyDescent="0.25">
      <c r="B247" s="71">
        <v>228</v>
      </c>
      <c r="C247" s="99"/>
      <c r="D247" s="99"/>
      <c r="E247" s="100"/>
      <c r="F247" s="100"/>
      <c r="G247" s="100"/>
      <c r="H247" s="100"/>
      <c r="I247" s="101"/>
      <c r="J247" s="102"/>
      <c r="K247" s="102"/>
      <c r="L247" s="102"/>
      <c r="M247" s="102"/>
    </row>
    <row r="248" spans="2:13" x14ac:dyDescent="0.25">
      <c r="B248" s="71">
        <v>229</v>
      </c>
      <c r="C248" s="99"/>
      <c r="D248" s="99"/>
      <c r="E248" s="100"/>
      <c r="F248" s="100"/>
      <c r="G248" s="100"/>
      <c r="H248" s="100"/>
      <c r="I248" s="101"/>
      <c r="J248" s="102"/>
      <c r="K248" s="102"/>
      <c r="L248" s="102"/>
      <c r="M248" s="102"/>
    </row>
    <row r="249" spans="2:13" x14ac:dyDescent="0.25">
      <c r="B249" s="71">
        <v>230</v>
      </c>
      <c r="C249" s="99"/>
      <c r="D249" s="99"/>
      <c r="E249" s="100"/>
      <c r="F249" s="100"/>
      <c r="G249" s="100"/>
      <c r="H249" s="100"/>
      <c r="I249" s="101"/>
      <c r="J249" s="102"/>
      <c r="K249" s="102"/>
      <c r="L249" s="102"/>
      <c r="M249" s="102"/>
    </row>
    <row r="250" spans="2:13" x14ac:dyDescent="0.25">
      <c r="B250" s="71">
        <v>231</v>
      </c>
      <c r="C250" s="99"/>
      <c r="D250" s="99"/>
      <c r="E250" s="100"/>
      <c r="F250" s="100"/>
      <c r="G250" s="100"/>
      <c r="H250" s="100"/>
      <c r="I250" s="101"/>
      <c r="J250" s="102"/>
      <c r="K250" s="102"/>
      <c r="L250" s="102"/>
      <c r="M250" s="102"/>
    </row>
    <row r="251" spans="2:13" x14ac:dyDescent="0.25">
      <c r="B251" s="71">
        <v>232</v>
      </c>
      <c r="C251" s="99"/>
      <c r="D251" s="99"/>
      <c r="E251" s="100"/>
      <c r="F251" s="100"/>
      <c r="G251" s="100"/>
      <c r="H251" s="100"/>
      <c r="I251" s="101"/>
      <c r="J251" s="102"/>
      <c r="K251" s="102"/>
      <c r="L251" s="102"/>
      <c r="M251" s="102"/>
    </row>
    <row r="252" spans="2:13" x14ac:dyDescent="0.25">
      <c r="B252" s="71">
        <v>233</v>
      </c>
      <c r="C252" s="99"/>
      <c r="D252" s="99"/>
      <c r="E252" s="100"/>
      <c r="F252" s="100"/>
      <c r="G252" s="100"/>
      <c r="H252" s="100"/>
      <c r="I252" s="101"/>
      <c r="J252" s="102"/>
      <c r="K252" s="102"/>
      <c r="L252" s="102"/>
      <c r="M252" s="102"/>
    </row>
    <row r="253" spans="2:13" x14ac:dyDescent="0.25">
      <c r="B253" s="71">
        <v>234</v>
      </c>
      <c r="C253" s="99"/>
      <c r="D253" s="99"/>
      <c r="E253" s="100"/>
      <c r="F253" s="100"/>
      <c r="G253" s="100"/>
      <c r="H253" s="100"/>
      <c r="I253" s="101"/>
      <c r="J253" s="102"/>
      <c r="K253" s="102"/>
      <c r="L253" s="102"/>
      <c r="M253" s="102"/>
    </row>
    <row r="254" spans="2:13" x14ac:dyDescent="0.25">
      <c r="B254" s="71">
        <v>235</v>
      </c>
      <c r="C254" s="99"/>
      <c r="D254" s="99"/>
      <c r="E254" s="100"/>
      <c r="F254" s="100"/>
      <c r="G254" s="100"/>
      <c r="H254" s="100"/>
      <c r="I254" s="101"/>
      <c r="J254" s="102"/>
      <c r="K254" s="102"/>
      <c r="L254" s="102"/>
      <c r="M254" s="102"/>
    </row>
    <row r="255" spans="2:13" x14ac:dyDescent="0.25">
      <c r="B255" s="71">
        <v>236</v>
      </c>
      <c r="C255" s="99"/>
      <c r="D255" s="99"/>
      <c r="E255" s="100"/>
      <c r="F255" s="100"/>
      <c r="G255" s="100"/>
      <c r="H255" s="100"/>
      <c r="I255" s="101"/>
      <c r="J255" s="102"/>
      <c r="K255" s="102"/>
      <c r="L255" s="102"/>
      <c r="M255" s="102"/>
    </row>
    <row r="256" spans="2:13" x14ac:dyDescent="0.25">
      <c r="B256" s="71">
        <v>237</v>
      </c>
      <c r="C256" s="99"/>
      <c r="D256" s="99"/>
      <c r="E256" s="100"/>
      <c r="F256" s="100"/>
      <c r="G256" s="100"/>
      <c r="H256" s="100"/>
      <c r="I256" s="101"/>
      <c r="J256" s="102"/>
      <c r="K256" s="102"/>
      <c r="L256" s="102"/>
      <c r="M256" s="102"/>
    </row>
    <row r="257" spans="2:13" x14ac:dyDescent="0.25">
      <c r="B257" s="71">
        <v>238</v>
      </c>
      <c r="C257" s="99"/>
      <c r="D257" s="99"/>
      <c r="E257" s="100"/>
      <c r="F257" s="100"/>
      <c r="G257" s="100"/>
      <c r="H257" s="100"/>
      <c r="I257" s="101"/>
      <c r="J257" s="102"/>
      <c r="K257" s="102"/>
      <c r="L257" s="102"/>
      <c r="M257" s="102"/>
    </row>
    <row r="258" spans="2:13" x14ac:dyDescent="0.25">
      <c r="B258" s="71">
        <v>239</v>
      </c>
      <c r="C258" s="99"/>
      <c r="D258" s="99"/>
      <c r="E258" s="100"/>
      <c r="F258" s="100"/>
      <c r="G258" s="100"/>
      <c r="H258" s="100"/>
      <c r="I258" s="101"/>
      <c r="J258" s="102"/>
      <c r="K258" s="102"/>
      <c r="L258" s="102"/>
      <c r="M258" s="102"/>
    </row>
    <row r="259" spans="2:13" x14ac:dyDescent="0.25">
      <c r="B259" s="71">
        <v>240</v>
      </c>
      <c r="C259" s="99"/>
      <c r="D259" s="99"/>
      <c r="E259" s="100"/>
      <c r="F259" s="100"/>
      <c r="G259" s="100"/>
      <c r="H259" s="100"/>
      <c r="I259" s="101"/>
      <c r="J259" s="102"/>
      <c r="K259" s="102"/>
      <c r="L259" s="102"/>
      <c r="M259" s="102"/>
    </row>
    <row r="260" spans="2:13" x14ac:dyDescent="0.25">
      <c r="B260" s="71">
        <v>241</v>
      </c>
      <c r="C260" s="99"/>
      <c r="D260" s="99"/>
      <c r="E260" s="100"/>
      <c r="F260" s="100"/>
      <c r="G260" s="100"/>
      <c r="H260" s="100"/>
      <c r="I260" s="101"/>
      <c r="J260" s="102"/>
      <c r="K260" s="102"/>
      <c r="L260" s="102"/>
      <c r="M260" s="102"/>
    </row>
    <row r="261" spans="2:13" x14ac:dyDescent="0.25">
      <c r="B261" s="71">
        <v>242</v>
      </c>
      <c r="C261" s="99"/>
      <c r="D261" s="99"/>
      <c r="E261" s="100"/>
      <c r="F261" s="100"/>
      <c r="G261" s="100"/>
      <c r="H261" s="100"/>
      <c r="I261" s="101"/>
      <c r="J261" s="102"/>
      <c r="K261" s="102"/>
      <c r="L261" s="102"/>
      <c r="M261" s="102"/>
    </row>
    <row r="262" spans="2:13" x14ac:dyDescent="0.25">
      <c r="B262" s="71">
        <v>243</v>
      </c>
      <c r="C262" s="99"/>
      <c r="D262" s="99"/>
      <c r="E262" s="100"/>
      <c r="F262" s="100"/>
      <c r="G262" s="100"/>
      <c r="H262" s="100"/>
      <c r="I262" s="101"/>
      <c r="J262" s="102"/>
      <c r="K262" s="102"/>
      <c r="L262" s="102"/>
      <c r="M262" s="102"/>
    </row>
    <row r="263" spans="2:13" x14ac:dyDescent="0.25">
      <c r="B263" s="71">
        <v>244</v>
      </c>
      <c r="C263" s="99"/>
      <c r="D263" s="99"/>
      <c r="E263" s="100"/>
      <c r="F263" s="100"/>
      <c r="G263" s="100"/>
      <c r="H263" s="100"/>
      <c r="I263" s="101"/>
      <c r="J263" s="102"/>
      <c r="K263" s="102"/>
      <c r="L263" s="102"/>
      <c r="M263" s="102"/>
    </row>
    <row r="264" spans="2:13" x14ac:dyDescent="0.25">
      <c r="B264" s="71">
        <v>245</v>
      </c>
      <c r="C264" s="99"/>
      <c r="D264" s="99"/>
      <c r="E264" s="100"/>
      <c r="F264" s="100"/>
      <c r="G264" s="100"/>
      <c r="H264" s="100"/>
      <c r="I264" s="101"/>
      <c r="J264" s="102"/>
      <c r="K264" s="102"/>
      <c r="L264" s="102"/>
      <c r="M264" s="102"/>
    </row>
    <row r="265" spans="2:13" x14ac:dyDescent="0.25">
      <c r="B265" s="71">
        <v>246</v>
      </c>
      <c r="C265" s="99"/>
      <c r="D265" s="99"/>
      <c r="E265" s="100"/>
      <c r="F265" s="100"/>
      <c r="G265" s="100"/>
      <c r="H265" s="100"/>
      <c r="I265" s="101"/>
      <c r="J265" s="102"/>
      <c r="K265" s="102"/>
      <c r="L265" s="102"/>
      <c r="M265" s="102"/>
    </row>
    <row r="266" spans="2:13" x14ac:dyDescent="0.25">
      <c r="B266" s="71">
        <v>247</v>
      </c>
      <c r="C266" s="99"/>
      <c r="D266" s="99"/>
      <c r="E266" s="100"/>
      <c r="F266" s="100"/>
      <c r="G266" s="100"/>
      <c r="H266" s="100"/>
      <c r="I266" s="101"/>
      <c r="J266" s="102"/>
      <c r="K266" s="102"/>
      <c r="L266" s="102"/>
      <c r="M266" s="102"/>
    </row>
    <row r="267" spans="2:13" x14ac:dyDescent="0.25">
      <c r="B267" s="71">
        <v>248</v>
      </c>
      <c r="C267" s="99"/>
      <c r="D267" s="99"/>
      <c r="E267" s="100"/>
      <c r="F267" s="100"/>
      <c r="G267" s="100"/>
      <c r="H267" s="100"/>
      <c r="I267" s="101"/>
      <c r="J267" s="102"/>
      <c r="K267" s="102"/>
      <c r="L267" s="102"/>
      <c r="M267" s="102"/>
    </row>
    <row r="268" spans="2:13" x14ac:dyDescent="0.25">
      <c r="B268" s="71">
        <v>249</v>
      </c>
      <c r="C268" s="99"/>
      <c r="D268" s="99"/>
      <c r="E268" s="100"/>
      <c r="F268" s="100"/>
      <c r="G268" s="100"/>
      <c r="H268" s="100"/>
      <c r="I268" s="101"/>
      <c r="J268" s="102"/>
      <c r="K268" s="102"/>
      <c r="L268" s="102"/>
      <c r="M268" s="102"/>
    </row>
    <row r="269" spans="2:13" x14ac:dyDescent="0.25">
      <c r="B269" s="71">
        <v>250</v>
      </c>
      <c r="C269" s="99"/>
      <c r="D269" s="99"/>
      <c r="E269" s="100"/>
      <c r="F269" s="100"/>
      <c r="G269" s="100"/>
      <c r="H269" s="100"/>
      <c r="I269" s="101"/>
      <c r="J269" s="102"/>
      <c r="K269" s="102"/>
      <c r="L269" s="102"/>
      <c r="M269" s="102"/>
    </row>
    <row r="270" spans="2:13" x14ac:dyDescent="0.25">
      <c r="B270" s="71">
        <v>251</v>
      </c>
      <c r="C270" s="99"/>
      <c r="D270" s="99"/>
      <c r="E270" s="100"/>
      <c r="F270" s="100"/>
      <c r="G270" s="100"/>
      <c r="H270" s="100"/>
      <c r="I270" s="101"/>
      <c r="J270" s="102"/>
      <c r="K270" s="102"/>
      <c r="L270" s="102"/>
      <c r="M270" s="102"/>
    </row>
    <row r="271" spans="2:13" x14ac:dyDescent="0.25">
      <c r="B271" s="71">
        <v>252</v>
      </c>
      <c r="C271" s="99"/>
      <c r="D271" s="99"/>
      <c r="E271" s="100"/>
      <c r="F271" s="100"/>
      <c r="G271" s="100"/>
      <c r="H271" s="100"/>
      <c r="I271" s="101"/>
      <c r="J271" s="102"/>
      <c r="K271" s="102"/>
      <c r="L271" s="102"/>
      <c r="M271" s="102"/>
    </row>
    <row r="272" spans="2:13" x14ac:dyDescent="0.25">
      <c r="B272" s="71">
        <v>253</v>
      </c>
      <c r="C272" s="99"/>
      <c r="D272" s="99"/>
      <c r="E272" s="100"/>
      <c r="F272" s="100"/>
      <c r="G272" s="100"/>
      <c r="H272" s="100"/>
      <c r="I272" s="101"/>
      <c r="J272" s="102"/>
      <c r="K272" s="102"/>
      <c r="L272" s="102"/>
      <c r="M272" s="102"/>
    </row>
    <row r="273" spans="2:13" x14ac:dyDescent="0.25">
      <c r="B273" s="71">
        <v>254</v>
      </c>
      <c r="C273" s="99"/>
      <c r="D273" s="99"/>
      <c r="E273" s="100"/>
      <c r="F273" s="100"/>
      <c r="G273" s="100"/>
      <c r="H273" s="100"/>
      <c r="I273" s="101"/>
      <c r="J273" s="102"/>
      <c r="K273" s="102"/>
      <c r="L273" s="102"/>
      <c r="M273" s="102"/>
    </row>
    <row r="274" spans="2:13" x14ac:dyDescent="0.25">
      <c r="B274" s="71">
        <v>255</v>
      </c>
      <c r="C274" s="99"/>
      <c r="D274" s="99"/>
      <c r="E274" s="100"/>
      <c r="F274" s="100"/>
      <c r="G274" s="100"/>
      <c r="H274" s="100"/>
      <c r="I274" s="101"/>
      <c r="J274" s="102"/>
      <c r="K274" s="102"/>
      <c r="L274" s="102"/>
      <c r="M274" s="102"/>
    </row>
    <row r="275" spans="2:13" x14ac:dyDescent="0.25">
      <c r="B275" s="71">
        <v>256</v>
      </c>
      <c r="C275" s="99"/>
      <c r="D275" s="99"/>
      <c r="E275" s="100"/>
      <c r="F275" s="100"/>
      <c r="G275" s="100"/>
      <c r="H275" s="100"/>
      <c r="I275" s="101"/>
      <c r="J275" s="102"/>
      <c r="K275" s="102"/>
      <c r="L275" s="102"/>
      <c r="M275" s="102"/>
    </row>
    <row r="276" spans="2:13" x14ac:dyDescent="0.25">
      <c r="B276" s="71">
        <v>257</v>
      </c>
      <c r="C276" s="99"/>
      <c r="D276" s="99"/>
      <c r="E276" s="100"/>
      <c r="F276" s="100"/>
      <c r="G276" s="100"/>
      <c r="H276" s="100"/>
      <c r="I276" s="101"/>
      <c r="J276" s="102"/>
      <c r="K276" s="102"/>
      <c r="L276" s="102"/>
      <c r="M276" s="102"/>
    </row>
    <row r="277" spans="2:13" x14ac:dyDescent="0.25">
      <c r="B277" s="71">
        <v>258</v>
      </c>
      <c r="C277" s="99"/>
      <c r="D277" s="99"/>
      <c r="E277" s="100"/>
      <c r="F277" s="100"/>
      <c r="G277" s="100"/>
      <c r="H277" s="100"/>
      <c r="I277" s="101"/>
      <c r="J277" s="102"/>
      <c r="K277" s="102"/>
      <c r="L277" s="102"/>
      <c r="M277" s="102"/>
    </row>
    <row r="278" spans="2:13" x14ac:dyDescent="0.25">
      <c r="B278" s="71">
        <v>259</v>
      </c>
      <c r="C278" s="99"/>
      <c r="D278" s="99"/>
      <c r="E278" s="100"/>
      <c r="F278" s="100"/>
      <c r="G278" s="100"/>
      <c r="H278" s="100"/>
      <c r="I278" s="101"/>
      <c r="J278" s="102"/>
      <c r="K278" s="102"/>
      <c r="L278" s="102"/>
      <c r="M278" s="102"/>
    </row>
    <row r="279" spans="2:13" x14ac:dyDescent="0.25">
      <c r="B279" s="71">
        <v>260</v>
      </c>
      <c r="C279" s="99"/>
      <c r="D279" s="99"/>
      <c r="E279" s="100"/>
      <c r="F279" s="100"/>
      <c r="G279" s="100"/>
      <c r="H279" s="100"/>
      <c r="I279" s="101"/>
      <c r="J279" s="102"/>
      <c r="K279" s="102"/>
      <c r="L279" s="102"/>
      <c r="M279" s="102"/>
    </row>
    <row r="280" spans="2:13" x14ac:dyDescent="0.25">
      <c r="B280" s="71">
        <v>261</v>
      </c>
      <c r="C280" s="99"/>
      <c r="D280" s="99"/>
      <c r="E280" s="100"/>
      <c r="F280" s="100"/>
      <c r="G280" s="100"/>
      <c r="H280" s="100"/>
      <c r="I280" s="101"/>
      <c r="J280" s="102"/>
      <c r="K280" s="102"/>
      <c r="L280" s="102"/>
      <c r="M280" s="102"/>
    </row>
    <row r="281" spans="2:13" x14ac:dyDescent="0.25">
      <c r="B281" s="71">
        <v>262</v>
      </c>
      <c r="C281" s="99"/>
      <c r="D281" s="99"/>
      <c r="E281" s="100"/>
      <c r="F281" s="100"/>
      <c r="G281" s="100"/>
      <c r="H281" s="100"/>
      <c r="I281" s="101"/>
      <c r="J281" s="102"/>
      <c r="K281" s="102"/>
      <c r="L281" s="102"/>
      <c r="M281" s="102"/>
    </row>
    <row r="282" spans="2:13" x14ac:dyDescent="0.25">
      <c r="B282" s="71">
        <v>263</v>
      </c>
      <c r="C282" s="99"/>
      <c r="D282" s="99"/>
      <c r="E282" s="100"/>
      <c r="F282" s="100"/>
      <c r="G282" s="100"/>
      <c r="H282" s="100"/>
      <c r="I282" s="101"/>
      <c r="J282" s="102"/>
      <c r="K282" s="102"/>
      <c r="L282" s="102"/>
      <c r="M282" s="102"/>
    </row>
    <row r="283" spans="2:13" x14ac:dyDescent="0.25">
      <c r="B283" s="71">
        <v>264</v>
      </c>
      <c r="C283" s="99"/>
      <c r="D283" s="99"/>
      <c r="E283" s="100"/>
      <c r="F283" s="100"/>
      <c r="G283" s="100"/>
      <c r="H283" s="100"/>
      <c r="I283" s="101"/>
      <c r="J283" s="102"/>
      <c r="K283" s="102"/>
      <c r="L283" s="102"/>
      <c r="M283" s="102"/>
    </row>
    <row r="284" spans="2:13" x14ac:dyDescent="0.25">
      <c r="B284" s="71">
        <v>265</v>
      </c>
      <c r="C284" s="99"/>
      <c r="D284" s="99"/>
      <c r="E284" s="100"/>
      <c r="F284" s="100"/>
      <c r="G284" s="100"/>
      <c r="H284" s="100"/>
      <c r="I284" s="101"/>
      <c r="J284" s="102"/>
      <c r="K284" s="102"/>
      <c r="L284" s="102"/>
      <c r="M284" s="102"/>
    </row>
    <row r="285" spans="2:13" x14ac:dyDescent="0.25">
      <c r="B285" s="71">
        <v>266</v>
      </c>
      <c r="C285" s="99"/>
      <c r="D285" s="99"/>
      <c r="E285" s="100"/>
      <c r="F285" s="100"/>
      <c r="G285" s="100"/>
      <c r="H285" s="100"/>
      <c r="I285" s="101"/>
      <c r="J285" s="102"/>
      <c r="K285" s="102"/>
      <c r="L285" s="102"/>
      <c r="M285" s="102"/>
    </row>
    <row r="286" spans="2:13" x14ac:dyDescent="0.25">
      <c r="B286" s="71">
        <v>267</v>
      </c>
      <c r="C286" s="99"/>
      <c r="D286" s="99"/>
      <c r="E286" s="100"/>
      <c r="F286" s="100"/>
      <c r="G286" s="100"/>
      <c r="H286" s="100"/>
      <c r="I286" s="101"/>
      <c r="J286" s="102"/>
      <c r="K286" s="102"/>
      <c r="L286" s="102"/>
      <c r="M286" s="102"/>
    </row>
    <row r="287" spans="2:13" x14ac:dyDescent="0.25">
      <c r="B287" s="71">
        <v>268</v>
      </c>
      <c r="C287" s="99"/>
      <c r="D287" s="99"/>
      <c r="E287" s="100"/>
      <c r="F287" s="100"/>
      <c r="G287" s="100"/>
      <c r="H287" s="100"/>
      <c r="I287" s="101"/>
      <c r="J287" s="102"/>
      <c r="K287" s="102"/>
      <c r="L287" s="102"/>
      <c r="M287" s="102"/>
    </row>
    <row r="288" spans="2:13" x14ac:dyDescent="0.25">
      <c r="B288" s="71">
        <v>269</v>
      </c>
      <c r="C288" s="99"/>
      <c r="D288" s="99"/>
      <c r="E288" s="100"/>
      <c r="F288" s="100"/>
      <c r="G288" s="100"/>
      <c r="H288" s="100"/>
      <c r="I288" s="101"/>
      <c r="J288" s="102"/>
      <c r="K288" s="102"/>
      <c r="L288" s="102"/>
      <c r="M288" s="102"/>
    </row>
    <row r="289" spans="2:13" x14ac:dyDescent="0.25">
      <c r="B289" s="71">
        <v>270</v>
      </c>
      <c r="C289" s="99"/>
      <c r="D289" s="99"/>
      <c r="E289" s="100"/>
      <c r="F289" s="100"/>
      <c r="G289" s="100"/>
      <c r="H289" s="100"/>
      <c r="I289" s="101"/>
      <c r="J289" s="102"/>
      <c r="K289" s="102"/>
      <c r="L289" s="102"/>
      <c r="M289" s="102"/>
    </row>
    <row r="290" spans="2:13" x14ac:dyDescent="0.25">
      <c r="B290" s="71">
        <v>271</v>
      </c>
      <c r="C290" s="99"/>
      <c r="D290" s="99"/>
      <c r="E290" s="100"/>
      <c r="F290" s="100"/>
      <c r="G290" s="100"/>
      <c r="H290" s="100"/>
      <c r="I290" s="101"/>
      <c r="J290" s="102"/>
      <c r="K290" s="102"/>
      <c r="L290" s="102"/>
      <c r="M290" s="102"/>
    </row>
    <row r="291" spans="2:13" x14ac:dyDescent="0.25">
      <c r="B291" s="71">
        <v>272</v>
      </c>
      <c r="C291" s="99"/>
      <c r="D291" s="99"/>
      <c r="E291" s="100"/>
      <c r="F291" s="100"/>
      <c r="G291" s="100"/>
      <c r="H291" s="100"/>
      <c r="I291" s="101"/>
      <c r="J291" s="102"/>
      <c r="K291" s="102"/>
      <c r="L291" s="102"/>
      <c r="M291" s="102"/>
    </row>
    <row r="292" spans="2:13" x14ac:dyDescent="0.25">
      <c r="B292" s="71">
        <v>273</v>
      </c>
      <c r="C292" s="99"/>
      <c r="D292" s="99"/>
      <c r="E292" s="100"/>
      <c r="F292" s="100"/>
      <c r="G292" s="100"/>
      <c r="H292" s="100"/>
      <c r="I292" s="101"/>
      <c r="J292" s="102"/>
      <c r="K292" s="102"/>
      <c r="L292" s="102"/>
      <c r="M292" s="102"/>
    </row>
    <row r="293" spans="2:13" x14ac:dyDescent="0.25">
      <c r="B293" s="71">
        <v>274</v>
      </c>
      <c r="C293" s="99"/>
      <c r="D293" s="99"/>
      <c r="E293" s="100"/>
      <c r="F293" s="100"/>
      <c r="G293" s="100"/>
      <c r="H293" s="100"/>
      <c r="I293" s="101"/>
      <c r="J293" s="102"/>
      <c r="K293" s="102"/>
      <c r="L293" s="102"/>
      <c r="M293" s="102"/>
    </row>
    <row r="294" spans="2:13" x14ac:dyDescent="0.25">
      <c r="B294" s="71">
        <v>275</v>
      </c>
      <c r="C294" s="99"/>
      <c r="D294" s="99"/>
      <c r="E294" s="100"/>
      <c r="F294" s="100"/>
      <c r="G294" s="100"/>
      <c r="H294" s="100"/>
      <c r="I294" s="101"/>
      <c r="J294" s="102"/>
      <c r="K294" s="102"/>
      <c r="L294" s="102"/>
      <c r="M294" s="102"/>
    </row>
    <row r="295" spans="2:13" x14ac:dyDescent="0.25">
      <c r="B295" s="71">
        <v>276</v>
      </c>
      <c r="C295" s="99"/>
      <c r="D295" s="99"/>
      <c r="E295" s="100"/>
      <c r="F295" s="100"/>
      <c r="G295" s="100"/>
      <c r="H295" s="100"/>
      <c r="I295" s="101"/>
      <c r="J295" s="102"/>
      <c r="K295" s="102"/>
      <c r="L295" s="102"/>
      <c r="M295" s="102"/>
    </row>
    <row r="296" spans="2:13" x14ac:dyDescent="0.25">
      <c r="B296" s="71">
        <v>277</v>
      </c>
      <c r="C296" s="99"/>
      <c r="D296" s="99"/>
      <c r="E296" s="100"/>
      <c r="F296" s="100"/>
      <c r="G296" s="100"/>
      <c r="H296" s="100"/>
      <c r="I296" s="101"/>
      <c r="J296" s="102"/>
      <c r="K296" s="102"/>
      <c r="L296" s="102"/>
      <c r="M296" s="102"/>
    </row>
    <row r="297" spans="2:13" x14ac:dyDescent="0.25">
      <c r="B297" s="71">
        <v>278</v>
      </c>
      <c r="C297" s="99"/>
      <c r="D297" s="99"/>
      <c r="E297" s="100"/>
      <c r="F297" s="100"/>
      <c r="G297" s="100"/>
      <c r="H297" s="100"/>
      <c r="I297" s="101"/>
      <c r="J297" s="102"/>
      <c r="K297" s="102"/>
      <c r="L297" s="102"/>
      <c r="M297" s="102"/>
    </row>
    <row r="298" spans="2:13" x14ac:dyDescent="0.25">
      <c r="B298" s="71">
        <v>279</v>
      </c>
      <c r="C298" s="99"/>
      <c r="D298" s="99"/>
      <c r="E298" s="100"/>
      <c r="F298" s="100"/>
      <c r="G298" s="100"/>
      <c r="H298" s="100"/>
      <c r="I298" s="101"/>
      <c r="J298" s="102"/>
      <c r="K298" s="102"/>
      <c r="L298" s="102"/>
      <c r="M298" s="102"/>
    </row>
    <row r="299" spans="2:13" x14ac:dyDescent="0.25">
      <c r="B299" s="71">
        <v>280</v>
      </c>
      <c r="C299" s="99"/>
      <c r="D299" s="99"/>
      <c r="E299" s="100"/>
      <c r="F299" s="100"/>
      <c r="G299" s="100"/>
      <c r="H299" s="100"/>
      <c r="I299" s="101"/>
      <c r="J299" s="102"/>
      <c r="K299" s="102"/>
      <c r="L299" s="102"/>
      <c r="M299" s="102"/>
    </row>
    <row r="300" spans="2:13" x14ac:dyDescent="0.25">
      <c r="B300" s="71">
        <v>281</v>
      </c>
      <c r="C300" s="99"/>
      <c r="D300" s="99"/>
      <c r="E300" s="100"/>
      <c r="F300" s="100"/>
      <c r="G300" s="100"/>
      <c r="H300" s="100"/>
      <c r="I300" s="101"/>
      <c r="J300" s="102"/>
      <c r="K300" s="102"/>
      <c r="L300" s="102"/>
      <c r="M300" s="102"/>
    </row>
    <row r="301" spans="2:13" x14ac:dyDescent="0.25">
      <c r="B301" s="71">
        <v>282</v>
      </c>
      <c r="C301" s="99"/>
      <c r="D301" s="99"/>
      <c r="E301" s="100"/>
      <c r="F301" s="100"/>
      <c r="G301" s="100"/>
      <c r="H301" s="100"/>
      <c r="I301" s="101"/>
      <c r="J301" s="102"/>
      <c r="K301" s="102"/>
      <c r="L301" s="102"/>
      <c r="M301" s="102"/>
    </row>
    <row r="302" spans="2:13" x14ac:dyDescent="0.25">
      <c r="B302" s="71">
        <v>283</v>
      </c>
      <c r="C302" s="99"/>
      <c r="D302" s="99"/>
      <c r="E302" s="100"/>
      <c r="F302" s="100"/>
      <c r="G302" s="100"/>
      <c r="H302" s="100"/>
      <c r="I302" s="101"/>
      <c r="J302" s="102"/>
      <c r="K302" s="102"/>
      <c r="L302" s="102"/>
      <c r="M302" s="102"/>
    </row>
    <row r="303" spans="2:13" x14ac:dyDescent="0.25">
      <c r="B303" s="71">
        <v>284</v>
      </c>
      <c r="C303" s="99"/>
      <c r="D303" s="99"/>
      <c r="E303" s="100"/>
      <c r="F303" s="100"/>
      <c r="G303" s="100"/>
      <c r="H303" s="100"/>
      <c r="I303" s="101"/>
      <c r="J303" s="102"/>
      <c r="K303" s="102"/>
      <c r="L303" s="102"/>
      <c r="M303" s="102"/>
    </row>
    <row r="304" spans="2:13" x14ac:dyDescent="0.25">
      <c r="B304" s="71">
        <v>285</v>
      </c>
      <c r="C304" s="99"/>
      <c r="D304" s="99"/>
      <c r="E304" s="100"/>
      <c r="F304" s="100"/>
      <c r="G304" s="100"/>
      <c r="H304" s="100"/>
      <c r="I304" s="101"/>
      <c r="J304" s="102"/>
      <c r="K304" s="102"/>
      <c r="L304" s="102"/>
      <c r="M304" s="102"/>
    </row>
    <row r="305" spans="2:13" x14ac:dyDescent="0.25">
      <c r="B305" s="71">
        <v>286</v>
      </c>
      <c r="C305" s="99"/>
      <c r="D305" s="99"/>
      <c r="E305" s="100"/>
      <c r="F305" s="100"/>
      <c r="G305" s="100"/>
      <c r="H305" s="100"/>
      <c r="I305" s="101"/>
      <c r="J305" s="102"/>
      <c r="K305" s="102"/>
      <c r="L305" s="102"/>
      <c r="M305" s="102"/>
    </row>
    <row r="306" spans="2:13" x14ac:dyDescent="0.25">
      <c r="B306" s="71">
        <v>287</v>
      </c>
      <c r="C306" s="99"/>
      <c r="D306" s="99"/>
      <c r="E306" s="100"/>
      <c r="F306" s="100"/>
      <c r="G306" s="100"/>
      <c r="H306" s="100"/>
      <c r="I306" s="101"/>
      <c r="J306" s="102"/>
      <c r="K306" s="102"/>
      <c r="L306" s="102"/>
      <c r="M306" s="102"/>
    </row>
    <row r="307" spans="2:13" x14ac:dyDescent="0.25">
      <c r="B307" s="71">
        <v>288</v>
      </c>
      <c r="C307" s="99"/>
      <c r="D307" s="99"/>
      <c r="E307" s="100"/>
      <c r="F307" s="100"/>
      <c r="G307" s="100"/>
      <c r="H307" s="100"/>
      <c r="I307" s="101"/>
      <c r="J307" s="102"/>
      <c r="K307" s="102"/>
      <c r="L307" s="102"/>
      <c r="M307" s="102"/>
    </row>
    <row r="308" spans="2:13" x14ac:dyDescent="0.25">
      <c r="B308" s="71">
        <v>289</v>
      </c>
      <c r="C308" s="99"/>
      <c r="D308" s="99"/>
      <c r="E308" s="100"/>
      <c r="F308" s="100"/>
      <c r="G308" s="100"/>
      <c r="H308" s="100"/>
      <c r="I308" s="101"/>
      <c r="J308" s="102"/>
      <c r="K308" s="102"/>
      <c r="L308" s="102"/>
      <c r="M308" s="102"/>
    </row>
    <row r="309" spans="2:13" x14ac:dyDescent="0.25">
      <c r="B309" s="71">
        <v>290</v>
      </c>
      <c r="C309" s="99"/>
      <c r="D309" s="99"/>
      <c r="E309" s="100"/>
      <c r="F309" s="100"/>
      <c r="G309" s="100"/>
      <c r="H309" s="100"/>
      <c r="I309" s="101"/>
      <c r="J309" s="102"/>
      <c r="K309" s="102"/>
      <c r="L309" s="102"/>
      <c r="M309" s="102"/>
    </row>
    <row r="310" spans="2:13" x14ac:dyDescent="0.25">
      <c r="B310" s="71">
        <v>291</v>
      </c>
      <c r="C310" s="99"/>
      <c r="D310" s="99"/>
      <c r="E310" s="100"/>
      <c r="F310" s="100"/>
      <c r="G310" s="100"/>
      <c r="H310" s="100"/>
      <c r="I310" s="101"/>
      <c r="J310" s="102"/>
      <c r="K310" s="102"/>
      <c r="L310" s="102"/>
      <c r="M310" s="102"/>
    </row>
    <row r="311" spans="2:13" x14ac:dyDescent="0.25">
      <c r="B311" s="71">
        <v>292</v>
      </c>
      <c r="C311" s="99"/>
      <c r="D311" s="99"/>
      <c r="E311" s="100"/>
      <c r="F311" s="100"/>
      <c r="G311" s="100"/>
      <c r="H311" s="100"/>
      <c r="I311" s="101"/>
      <c r="J311" s="102"/>
      <c r="K311" s="102"/>
      <c r="L311" s="102"/>
      <c r="M311" s="102"/>
    </row>
    <row r="312" spans="2:13" x14ac:dyDescent="0.25">
      <c r="B312" s="71">
        <v>293</v>
      </c>
      <c r="C312" s="99"/>
      <c r="D312" s="99"/>
      <c r="E312" s="100"/>
      <c r="F312" s="100"/>
      <c r="G312" s="100"/>
      <c r="H312" s="100"/>
      <c r="I312" s="101"/>
      <c r="J312" s="102"/>
      <c r="K312" s="102"/>
      <c r="L312" s="102"/>
      <c r="M312" s="102"/>
    </row>
    <row r="313" spans="2:13" x14ac:dyDescent="0.25">
      <c r="B313" s="71">
        <v>294</v>
      </c>
      <c r="C313" s="99"/>
      <c r="D313" s="99"/>
      <c r="E313" s="100"/>
      <c r="F313" s="100"/>
      <c r="G313" s="100"/>
      <c r="H313" s="100"/>
      <c r="I313" s="101"/>
      <c r="J313" s="102"/>
      <c r="K313" s="102"/>
      <c r="L313" s="102"/>
      <c r="M313" s="102"/>
    </row>
    <row r="314" spans="2:13" x14ac:dyDescent="0.25">
      <c r="B314" s="71">
        <v>295</v>
      </c>
      <c r="C314" s="99"/>
      <c r="D314" s="99"/>
      <c r="E314" s="100"/>
      <c r="F314" s="100"/>
      <c r="G314" s="100"/>
      <c r="H314" s="100"/>
      <c r="I314" s="101"/>
      <c r="J314" s="102"/>
      <c r="K314" s="102"/>
      <c r="L314" s="102"/>
      <c r="M314" s="102"/>
    </row>
    <row r="315" spans="2:13" x14ac:dyDescent="0.25">
      <c r="B315" s="71">
        <v>296</v>
      </c>
      <c r="C315" s="99"/>
      <c r="D315" s="99"/>
      <c r="E315" s="100"/>
      <c r="F315" s="100"/>
      <c r="G315" s="100"/>
      <c r="H315" s="100"/>
      <c r="I315" s="101"/>
      <c r="J315" s="102"/>
      <c r="K315" s="102"/>
      <c r="L315" s="102"/>
      <c r="M315" s="102"/>
    </row>
    <row r="316" spans="2:13" x14ac:dyDescent="0.25">
      <c r="B316" s="71">
        <v>297</v>
      </c>
      <c r="C316" s="99"/>
      <c r="D316" s="99"/>
      <c r="E316" s="100"/>
      <c r="F316" s="100"/>
      <c r="G316" s="100"/>
      <c r="H316" s="100"/>
      <c r="I316" s="101"/>
      <c r="J316" s="102"/>
      <c r="K316" s="102"/>
      <c r="L316" s="102"/>
      <c r="M316" s="102"/>
    </row>
    <row r="317" spans="2:13" x14ac:dyDescent="0.25">
      <c r="B317" s="71">
        <v>298</v>
      </c>
      <c r="C317" s="99"/>
      <c r="D317" s="99"/>
      <c r="E317" s="100"/>
      <c r="F317" s="100"/>
      <c r="G317" s="100"/>
      <c r="H317" s="100"/>
      <c r="I317" s="101"/>
      <c r="J317" s="102"/>
      <c r="K317" s="102"/>
      <c r="L317" s="102"/>
      <c r="M317" s="102"/>
    </row>
    <row r="318" spans="2:13" x14ac:dyDescent="0.25">
      <c r="B318" s="71">
        <v>299</v>
      </c>
      <c r="C318" s="99"/>
      <c r="D318" s="99"/>
      <c r="E318" s="100"/>
      <c r="F318" s="100"/>
      <c r="G318" s="100"/>
      <c r="H318" s="100"/>
      <c r="I318" s="101"/>
      <c r="J318" s="102"/>
      <c r="K318" s="102"/>
      <c r="L318" s="102"/>
      <c r="M318" s="102"/>
    </row>
    <row r="319" spans="2:13" x14ac:dyDescent="0.25">
      <c r="B319" s="71">
        <v>300</v>
      </c>
      <c r="C319" s="99"/>
      <c r="D319" s="99"/>
      <c r="E319" s="100"/>
      <c r="F319" s="100"/>
      <c r="G319" s="100"/>
      <c r="H319" s="100"/>
      <c r="I319" s="101"/>
      <c r="J319" s="102"/>
      <c r="K319" s="102"/>
      <c r="L319" s="102"/>
      <c r="M319" s="102"/>
    </row>
    <row r="320" spans="2:13" x14ac:dyDescent="0.25">
      <c r="B320" s="71">
        <v>301</v>
      </c>
      <c r="C320" s="99"/>
      <c r="D320" s="99"/>
      <c r="E320" s="100"/>
      <c r="F320" s="100"/>
      <c r="G320" s="100"/>
      <c r="H320" s="100"/>
      <c r="I320" s="101"/>
      <c r="J320" s="102"/>
      <c r="K320" s="102"/>
      <c r="L320" s="102"/>
      <c r="M320" s="102"/>
    </row>
    <row r="321" spans="2:13" x14ac:dyDescent="0.25">
      <c r="B321" s="71">
        <v>302</v>
      </c>
      <c r="C321" s="99"/>
      <c r="D321" s="99"/>
      <c r="E321" s="100"/>
      <c r="F321" s="100"/>
      <c r="G321" s="100"/>
      <c r="H321" s="100"/>
      <c r="I321" s="101"/>
      <c r="J321" s="102"/>
      <c r="K321" s="102"/>
      <c r="L321" s="102"/>
      <c r="M321" s="102"/>
    </row>
    <row r="322" spans="2:13" x14ac:dyDescent="0.25">
      <c r="B322" s="71">
        <v>303</v>
      </c>
      <c r="C322" s="99"/>
      <c r="D322" s="99"/>
      <c r="E322" s="100"/>
      <c r="F322" s="100"/>
      <c r="G322" s="100"/>
      <c r="H322" s="100"/>
      <c r="I322" s="101"/>
      <c r="J322" s="102"/>
      <c r="K322" s="102"/>
      <c r="L322" s="102"/>
      <c r="M322" s="102"/>
    </row>
    <row r="323" spans="2:13" x14ac:dyDescent="0.25">
      <c r="B323" s="71">
        <v>304</v>
      </c>
      <c r="C323" s="99"/>
      <c r="D323" s="99"/>
      <c r="E323" s="100"/>
      <c r="F323" s="100"/>
      <c r="G323" s="100"/>
      <c r="H323" s="100"/>
      <c r="I323" s="101"/>
      <c r="J323" s="102"/>
      <c r="K323" s="102"/>
      <c r="L323" s="102"/>
      <c r="M323" s="102"/>
    </row>
    <row r="324" spans="2:13" x14ac:dyDescent="0.25">
      <c r="B324" s="71">
        <v>305</v>
      </c>
      <c r="C324" s="99"/>
      <c r="D324" s="99"/>
      <c r="E324" s="100"/>
      <c r="F324" s="100"/>
      <c r="G324" s="100"/>
      <c r="H324" s="100"/>
      <c r="I324" s="101"/>
      <c r="J324" s="102"/>
      <c r="K324" s="102"/>
      <c r="L324" s="102"/>
      <c r="M324" s="102"/>
    </row>
    <row r="325" spans="2:13" x14ac:dyDescent="0.25">
      <c r="B325" s="71">
        <v>306</v>
      </c>
      <c r="C325" s="99"/>
      <c r="D325" s="99"/>
      <c r="E325" s="100"/>
      <c r="F325" s="100"/>
      <c r="G325" s="100"/>
      <c r="H325" s="100"/>
      <c r="I325" s="101"/>
      <c r="J325" s="102"/>
      <c r="K325" s="102"/>
      <c r="L325" s="102"/>
      <c r="M325" s="102"/>
    </row>
    <row r="326" spans="2:13" x14ac:dyDescent="0.25">
      <c r="B326" s="71">
        <v>307</v>
      </c>
      <c r="C326" s="99"/>
      <c r="D326" s="99"/>
      <c r="E326" s="100"/>
      <c r="F326" s="100"/>
      <c r="G326" s="100"/>
      <c r="H326" s="100"/>
      <c r="I326" s="101"/>
      <c r="J326" s="102"/>
      <c r="K326" s="102"/>
      <c r="L326" s="102"/>
      <c r="M326" s="102"/>
    </row>
    <row r="327" spans="2:13" x14ac:dyDescent="0.25">
      <c r="B327" s="71">
        <v>308</v>
      </c>
      <c r="C327" s="99"/>
      <c r="D327" s="99"/>
      <c r="E327" s="100"/>
      <c r="F327" s="100"/>
      <c r="G327" s="100"/>
      <c r="H327" s="100"/>
      <c r="I327" s="101"/>
      <c r="J327" s="102"/>
      <c r="K327" s="102"/>
      <c r="L327" s="102"/>
      <c r="M327" s="102"/>
    </row>
    <row r="328" spans="2:13" x14ac:dyDescent="0.25">
      <c r="B328" s="71">
        <v>309</v>
      </c>
      <c r="C328" s="99"/>
      <c r="D328" s="99"/>
      <c r="E328" s="100"/>
      <c r="F328" s="100"/>
      <c r="G328" s="100"/>
      <c r="H328" s="100"/>
      <c r="I328" s="101"/>
      <c r="J328" s="102"/>
      <c r="K328" s="102"/>
      <c r="L328" s="102"/>
      <c r="M328" s="102"/>
    </row>
    <row r="329" spans="2:13" x14ac:dyDescent="0.25">
      <c r="B329" s="71">
        <v>310</v>
      </c>
      <c r="C329" s="99"/>
      <c r="D329" s="99"/>
      <c r="E329" s="100"/>
      <c r="F329" s="100"/>
      <c r="G329" s="100"/>
      <c r="H329" s="100"/>
      <c r="I329" s="101"/>
      <c r="J329" s="102"/>
      <c r="K329" s="102"/>
      <c r="L329" s="102"/>
      <c r="M329" s="102"/>
    </row>
    <row r="330" spans="2:13" x14ac:dyDescent="0.25">
      <c r="B330" s="71">
        <v>311</v>
      </c>
      <c r="C330" s="99"/>
      <c r="D330" s="99"/>
      <c r="E330" s="100"/>
      <c r="F330" s="100"/>
      <c r="G330" s="100"/>
      <c r="H330" s="100"/>
      <c r="I330" s="101"/>
      <c r="J330" s="102"/>
      <c r="K330" s="102"/>
      <c r="L330" s="102"/>
      <c r="M330" s="102"/>
    </row>
    <row r="331" spans="2:13" x14ac:dyDescent="0.25">
      <c r="B331" s="71">
        <v>312</v>
      </c>
      <c r="C331" s="99"/>
      <c r="D331" s="99"/>
      <c r="E331" s="100"/>
      <c r="F331" s="100"/>
      <c r="G331" s="100"/>
      <c r="H331" s="100"/>
      <c r="I331" s="101"/>
      <c r="J331" s="102"/>
      <c r="K331" s="102"/>
      <c r="L331" s="102"/>
      <c r="M331" s="102"/>
    </row>
    <row r="332" spans="2:13" x14ac:dyDescent="0.25">
      <c r="B332" s="71">
        <v>313</v>
      </c>
      <c r="C332" s="99"/>
      <c r="D332" s="99"/>
      <c r="E332" s="100"/>
      <c r="F332" s="100"/>
      <c r="G332" s="100"/>
      <c r="H332" s="100"/>
      <c r="I332" s="101"/>
      <c r="J332" s="102"/>
      <c r="K332" s="102"/>
      <c r="L332" s="102"/>
      <c r="M332" s="102"/>
    </row>
    <row r="333" spans="2:13" x14ac:dyDescent="0.25">
      <c r="B333" s="71">
        <v>314</v>
      </c>
      <c r="C333" s="99"/>
      <c r="D333" s="99"/>
      <c r="E333" s="100"/>
      <c r="F333" s="100"/>
      <c r="G333" s="100"/>
      <c r="H333" s="100"/>
      <c r="I333" s="101"/>
      <c r="J333" s="102"/>
      <c r="K333" s="102"/>
      <c r="L333" s="102"/>
      <c r="M333" s="102"/>
    </row>
    <row r="334" spans="2:13" x14ac:dyDescent="0.25">
      <c r="B334" s="71">
        <v>315</v>
      </c>
      <c r="C334" s="99"/>
      <c r="D334" s="99"/>
      <c r="E334" s="100"/>
      <c r="F334" s="100"/>
      <c r="G334" s="100"/>
      <c r="H334" s="100"/>
      <c r="I334" s="101"/>
      <c r="J334" s="102"/>
      <c r="K334" s="102"/>
      <c r="L334" s="102"/>
      <c r="M334" s="102"/>
    </row>
    <row r="335" spans="2:13" x14ac:dyDescent="0.25">
      <c r="B335" s="71">
        <v>316</v>
      </c>
      <c r="C335" s="99"/>
      <c r="D335" s="99"/>
      <c r="E335" s="100"/>
      <c r="F335" s="100"/>
      <c r="G335" s="100"/>
      <c r="H335" s="100"/>
      <c r="I335" s="101"/>
      <c r="J335" s="102"/>
      <c r="K335" s="102"/>
      <c r="L335" s="102"/>
      <c r="M335" s="102"/>
    </row>
    <row r="336" spans="2:13" x14ac:dyDescent="0.25">
      <c r="B336" s="71">
        <v>317</v>
      </c>
      <c r="C336" s="99"/>
      <c r="D336" s="99"/>
      <c r="E336" s="100"/>
      <c r="F336" s="100"/>
      <c r="G336" s="100"/>
      <c r="H336" s="100"/>
      <c r="I336" s="101"/>
      <c r="J336" s="102"/>
      <c r="K336" s="102"/>
      <c r="L336" s="102"/>
      <c r="M336" s="102"/>
    </row>
    <row r="337" spans="2:13" x14ac:dyDescent="0.25">
      <c r="B337" s="71">
        <v>318</v>
      </c>
      <c r="C337" s="99"/>
      <c r="D337" s="99"/>
      <c r="E337" s="100"/>
      <c r="F337" s="100"/>
      <c r="G337" s="100"/>
      <c r="H337" s="100"/>
      <c r="I337" s="101"/>
      <c r="J337" s="102"/>
      <c r="K337" s="102"/>
      <c r="L337" s="102"/>
      <c r="M337" s="102"/>
    </row>
    <row r="338" spans="2:13" x14ac:dyDescent="0.25">
      <c r="B338" s="71">
        <v>319</v>
      </c>
      <c r="C338" s="99"/>
      <c r="D338" s="99"/>
      <c r="E338" s="100"/>
      <c r="F338" s="100"/>
      <c r="G338" s="100"/>
      <c r="H338" s="100"/>
      <c r="I338" s="101"/>
      <c r="J338" s="102"/>
      <c r="K338" s="102"/>
      <c r="L338" s="102"/>
      <c r="M338" s="102"/>
    </row>
    <row r="339" spans="2:13" x14ac:dyDescent="0.25">
      <c r="B339" s="71">
        <v>320</v>
      </c>
      <c r="C339" s="99"/>
      <c r="D339" s="99"/>
      <c r="E339" s="100"/>
      <c r="F339" s="100"/>
      <c r="G339" s="100"/>
      <c r="H339" s="100"/>
      <c r="I339" s="101"/>
      <c r="J339" s="102"/>
      <c r="K339" s="102"/>
      <c r="L339" s="102"/>
      <c r="M339" s="102"/>
    </row>
    <row r="340" spans="2:13" x14ac:dyDescent="0.25">
      <c r="B340" s="71">
        <v>321</v>
      </c>
      <c r="C340" s="99"/>
      <c r="D340" s="99"/>
      <c r="E340" s="100"/>
      <c r="F340" s="100"/>
      <c r="G340" s="100"/>
      <c r="H340" s="100"/>
      <c r="I340" s="101"/>
      <c r="J340" s="102"/>
      <c r="K340" s="102"/>
      <c r="L340" s="102"/>
      <c r="M340" s="102"/>
    </row>
    <row r="341" spans="2:13" x14ac:dyDescent="0.25">
      <c r="B341" s="71">
        <v>322</v>
      </c>
      <c r="C341" s="99"/>
      <c r="D341" s="99"/>
      <c r="E341" s="100"/>
      <c r="F341" s="100"/>
      <c r="G341" s="100"/>
      <c r="H341" s="100"/>
      <c r="I341" s="101"/>
      <c r="J341" s="102"/>
      <c r="K341" s="102"/>
      <c r="L341" s="102"/>
      <c r="M341" s="102"/>
    </row>
    <row r="342" spans="2:13" x14ac:dyDescent="0.25">
      <c r="B342" s="71">
        <v>323</v>
      </c>
      <c r="C342" s="99"/>
      <c r="D342" s="99"/>
      <c r="E342" s="100"/>
      <c r="F342" s="100"/>
      <c r="G342" s="100"/>
      <c r="H342" s="100"/>
      <c r="I342" s="101"/>
      <c r="J342" s="102"/>
      <c r="K342" s="102"/>
      <c r="L342" s="102"/>
      <c r="M342" s="102"/>
    </row>
    <row r="343" spans="2:13" x14ac:dyDescent="0.25">
      <c r="B343" s="71">
        <v>324</v>
      </c>
      <c r="C343" s="99"/>
      <c r="D343" s="99"/>
      <c r="E343" s="100"/>
      <c r="F343" s="100"/>
      <c r="G343" s="100"/>
      <c r="H343" s="100"/>
      <c r="I343" s="101"/>
      <c r="J343" s="102"/>
      <c r="K343" s="102"/>
      <c r="L343" s="102"/>
      <c r="M343" s="102"/>
    </row>
    <row r="344" spans="2:13" x14ac:dyDescent="0.25">
      <c r="B344" s="71">
        <v>325</v>
      </c>
      <c r="C344" s="99"/>
      <c r="D344" s="99"/>
      <c r="E344" s="100"/>
      <c r="F344" s="100"/>
      <c r="G344" s="100"/>
      <c r="H344" s="100"/>
      <c r="I344" s="101"/>
      <c r="J344" s="102"/>
      <c r="K344" s="102"/>
      <c r="L344" s="102"/>
      <c r="M344" s="102"/>
    </row>
    <row r="345" spans="2:13" x14ac:dyDescent="0.25">
      <c r="B345" s="71">
        <v>326</v>
      </c>
      <c r="C345" s="99"/>
      <c r="D345" s="99"/>
      <c r="E345" s="100"/>
      <c r="F345" s="100"/>
      <c r="G345" s="100"/>
      <c r="H345" s="100"/>
      <c r="I345" s="101"/>
      <c r="J345" s="102"/>
      <c r="K345" s="102"/>
      <c r="L345" s="102"/>
      <c r="M345" s="102"/>
    </row>
    <row r="346" spans="2:13" x14ac:dyDescent="0.25">
      <c r="B346" s="71">
        <v>327</v>
      </c>
      <c r="C346" s="99"/>
      <c r="D346" s="99"/>
      <c r="E346" s="100"/>
      <c r="F346" s="100"/>
      <c r="G346" s="100"/>
      <c r="H346" s="100"/>
      <c r="I346" s="101"/>
      <c r="J346" s="102"/>
      <c r="K346" s="102"/>
      <c r="L346" s="102"/>
      <c r="M346" s="102"/>
    </row>
    <row r="347" spans="2:13" x14ac:dyDescent="0.25">
      <c r="B347" s="71">
        <v>328</v>
      </c>
      <c r="C347" s="99"/>
      <c r="D347" s="99"/>
      <c r="E347" s="100"/>
      <c r="F347" s="100"/>
      <c r="G347" s="100"/>
      <c r="H347" s="100"/>
      <c r="I347" s="101"/>
      <c r="J347" s="102"/>
      <c r="K347" s="102"/>
      <c r="L347" s="102"/>
      <c r="M347" s="102"/>
    </row>
    <row r="348" spans="2:13" x14ac:dyDescent="0.25">
      <c r="B348" s="71">
        <v>329</v>
      </c>
      <c r="C348" s="99"/>
      <c r="D348" s="99"/>
      <c r="E348" s="100"/>
      <c r="F348" s="100"/>
      <c r="G348" s="100"/>
      <c r="H348" s="100"/>
      <c r="I348" s="101"/>
      <c r="J348" s="102"/>
      <c r="K348" s="102"/>
      <c r="L348" s="102"/>
      <c r="M348" s="102"/>
    </row>
    <row r="349" spans="2:13" x14ac:dyDescent="0.25">
      <c r="B349" s="71">
        <v>330</v>
      </c>
      <c r="C349" s="99"/>
      <c r="D349" s="99"/>
      <c r="E349" s="100"/>
      <c r="F349" s="100"/>
      <c r="G349" s="100"/>
      <c r="H349" s="100"/>
      <c r="I349" s="101"/>
      <c r="J349" s="102"/>
      <c r="K349" s="102"/>
      <c r="L349" s="102"/>
      <c r="M349" s="102"/>
    </row>
    <row r="350" spans="2:13" x14ac:dyDescent="0.25">
      <c r="B350" s="71">
        <v>331</v>
      </c>
      <c r="C350" s="99"/>
      <c r="D350" s="99"/>
      <c r="E350" s="100"/>
      <c r="F350" s="100"/>
      <c r="G350" s="100"/>
      <c r="H350" s="100"/>
      <c r="I350" s="101"/>
      <c r="J350" s="102"/>
      <c r="K350" s="102"/>
      <c r="L350" s="102"/>
      <c r="M350" s="102"/>
    </row>
    <row r="351" spans="2:13" x14ac:dyDescent="0.25">
      <c r="B351" s="71">
        <v>332</v>
      </c>
      <c r="C351" s="99"/>
      <c r="D351" s="99"/>
      <c r="E351" s="100"/>
      <c r="F351" s="100"/>
      <c r="G351" s="100"/>
      <c r="H351" s="100"/>
      <c r="I351" s="101"/>
      <c r="J351" s="102"/>
      <c r="K351" s="102"/>
      <c r="L351" s="102"/>
      <c r="M351" s="102"/>
    </row>
    <row r="352" spans="2:13" x14ac:dyDescent="0.25">
      <c r="B352" s="71">
        <v>333</v>
      </c>
      <c r="C352" s="99"/>
      <c r="D352" s="99"/>
      <c r="E352" s="100"/>
      <c r="F352" s="100"/>
      <c r="G352" s="100"/>
      <c r="H352" s="100"/>
      <c r="I352" s="101"/>
      <c r="J352" s="102"/>
      <c r="K352" s="102"/>
      <c r="L352" s="102"/>
      <c r="M352" s="102"/>
    </row>
    <row r="353" spans="2:13" x14ac:dyDescent="0.25">
      <c r="B353" s="71">
        <v>334</v>
      </c>
      <c r="C353" s="99"/>
      <c r="D353" s="99"/>
      <c r="E353" s="100"/>
      <c r="F353" s="100"/>
      <c r="G353" s="100"/>
      <c r="H353" s="100"/>
      <c r="I353" s="101"/>
      <c r="J353" s="102"/>
      <c r="K353" s="102"/>
      <c r="L353" s="102"/>
      <c r="M353" s="102"/>
    </row>
    <row r="354" spans="2:13" x14ac:dyDescent="0.25">
      <c r="B354" s="71">
        <v>335</v>
      </c>
      <c r="C354" s="99"/>
      <c r="D354" s="99"/>
      <c r="E354" s="100"/>
      <c r="F354" s="100"/>
      <c r="G354" s="100"/>
      <c r="H354" s="100"/>
      <c r="I354" s="101"/>
      <c r="J354" s="102"/>
      <c r="K354" s="102"/>
      <c r="L354" s="102"/>
      <c r="M354" s="102"/>
    </row>
    <row r="355" spans="2:13" x14ac:dyDescent="0.25">
      <c r="B355" s="71">
        <v>336</v>
      </c>
      <c r="C355" s="99"/>
      <c r="D355" s="99"/>
      <c r="E355" s="100"/>
      <c r="F355" s="100"/>
      <c r="G355" s="100"/>
      <c r="H355" s="100"/>
      <c r="I355" s="101"/>
      <c r="J355" s="102"/>
      <c r="K355" s="102"/>
      <c r="L355" s="102"/>
      <c r="M355" s="102"/>
    </row>
    <row r="356" spans="2:13" x14ac:dyDescent="0.25">
      <c r="B356" s="71">
        <v>337</v>
      </c>
      <c r="C356" s="99"/>
      <c r="D356" s="99"/>
      <c r="E356" s="100"/>
      <c r="F356" s="100"/>
      <c r="G356" s="100"/>
      <c r="H356" s="100"/>
      <c r="I356" s="101"/>
      <c r="J356" s="102"/>
      <c r="K356" s="102"/>
      <c r="L356" s="102"/>
      <c r="M356" s="102"/>
    </row>
    <row r="357" spans="2:13" x14ac:dyDescent="0.25">
      <c r="B357" s="71">
        <v>338</v>
      </c>
      <c r="C357" s="99"/>
      <c r="D357" s="99"/>
      <c r="E357" s="100"/>
      <c r="F357" s="100"/>
      <c r="G357" s="100"/>
      <c r="H357" s="100"/>
      <c r="I357" s="101"/>
      <c r="J357" s="102"/>
      <c r="K357" s="102"/>
      <c r="L357" s="102"/>
      <c r="M357" s="102"/>
    </row>
    <row r="358" spans="2:13" x14ac:dyDescent="0.25">
      <c r="B358" s="71">
        <v>339</v>
      </c>
      <c r="C358" s="99"/>
      <c r="D358" s="99"/>
      <c r="E358" s="100"/>
      <c r="F358" s="100"/>
      <c r="G358" s="100"/>
      <c r="H358" s="100"/>
      <c r="I358" s="101"/>
      <c r="J358" s="102"/>
      <c r="K358" s="102"/>
      <c r="L358" s="102"/>
      <c r="M358" s="102"/>
    </row>
    <row r="359" spans="2:13" x14ac:dyDescent="0.25">
      <c r="B359" s="71">
        <v>340</v>
      </c>
      <c r="C359" s="99"/>
      <c r="D359" s="99"/>
      <c r="E359" s="100"/>
      <c r="F359" s="100"/>
      <c r="G359" s="100"/>
      <c r="H359" s="100"/>
      <c r="I359" s="101"/>
      <c r="J359" s="102"/>
      <c r="K359" s="102"/>
      <c r="L359" s="102"/>
      <c r="M359" s="102"/>
    </row>
    <row r="360" spans="2:13" x14ac:dyDescent="0.25">
      <c r="B360" s="71">
        <v>341</v>
      </c>
      <c r="C360" s="99"/>
      <c r="D360" s="99"/>
      <c r="E360" s="100"/>
      <c r="F360" s="100"/>
      <c r="G360" s="100"/>
      <c r="H360" s="100"/>
      <c r="I360" s="101"/>
      <c r="J360" s="102"/>
      <c r="K360" s="102"/>
      <c r="L360" s="102"/>
      <c r="M360" s="102"/>
    </row>
    <row r="361" spans="2:13" x14ac:dyDescent="0.25">
      <c r="B361" s="71">
        <v>342</v>
      </c>
      <c r="C361" s="99"/>
      <c r="D361" s="99"/>
      <c r="E361" s="100"/>
      <c r="F361" s="100"/>
      <c r="G361" s="100"/>
      <c r="H361" s="100"/>
      <c r="I361" s="101"/>
      <c r="J361" s="102"/>
      <c r="K361" s="102"/>
      <c r="L361" s="102"/>
      <c r="M361" s="102"/>
    </row>
    <row r="362" spans="2:13" x14ac:dyDescent="0.25">
      <c r="B362" s="71">
        <v>343</v>
      </c>
      <c r="C362" s="99"/>
      <c r="D362" s="99"/>
      <c r="E362" s="100"/>
      <c r="F362" s="100"/>
      <c r="G362" s="100"/>
      <c r="H362" s="100"/>
      <c r="I362" s="101"/>
      <c r="J362" s="102"/>
      <c r="K362" s="102"/>
      <c r="L362" s="102"/>
      <c r="M362" s="102"/>
    </row>
    <row r="363" spans="2:13" x14ac:dyDescent="0.25">
      <c r="B363" s="71">
        <v>344</v>
      </c>
      <c r="C363" s="99"/>
      <c r="D363" s="99"/>
      <c r="E363" s="100"/>
      <c r="F363" s="100"/>
      <c r="G363" s="100"/>
      <c r="H363" s="100"/>
      <c r="I363" s="101"/>
      <c r="J363" s="102"/>
      <c r="K363" s="102"/>
      <c r="L363" s="102"/>
      <c r="M363" s="102"/>
    </row>
    <row r="364" spans="2:13" x14ac:dyDescent="0.25">
      <c r="B364" s="71">
        <v>345</v>
      </c>
      <c r="C364" s="99"/>
      <c r="D364" s="99"/>
      <c r="E364" s="100"/>
      <c r="F364" s="100"/>
      <c r="G364" s="100"/>
      <c r="H364" s="100"/>
      <c r="I364" s="101"/>
      <c r="J364" s="102"/>
      <c r="K364" s="102"/>
      <c r="L364" s="102"/>
      <c r="M364" s="102"/>
    </row>
    <row r="365" spans="2:13" x14ac:dyDescent="0.25">
      <c r="B365" s="71">
        <v>346</v>
      </c>
      <c r="C365" s="99"/>
      <c r="D365" s="99"/>
      <c r="E365" s="100"/>
      <c r="F365" s="100"/>
      <c r="G365" s="100"/>
      <c r="H365" s="100"/>
      <c r="I365" s="101"/>
      <c r="J365" s="102"/>
      <c r="K365" s="102"/>
      <c r="L365" s="102"/>
      <c r="M365" s="102"/>
    </row>
    <row r="366" spans="2:13" x14ac:dyDescent="0.25">
      <c r="B366" s="71">
        <v>347</v>
      </c>
      <c r="C366" s="99"/>
      <c r="D366" s="99"/>
      <c r="E366" s="100"/>
      <c r="F366" s="100"/>
      <c r="G366" s="100"/>
      <c r="H366" s="100"/>
      <c r="I366" s="101"/>
      <c r="J366" s="102"/>
      <c r="K366" s="102"/>
      <c r="L366" s="102"/>
      <c r="M366" s="102"/>
    </row>
    <row r="367" spans="2:13" x14ac:dyDescent="0.25">
      <c r="B367" s="71">
        <v>348</v>
      </c>
      <c r="C367" s="99"/>
      <c r="D367" s="99"/>
      <c r="E367" s="100"/>
      <c r="F367" s="100"/>
      <c r="G367" s="100"/>
      <c r="H367" s="100"/>
      <c r="I367" s="101"/>
      <c r="J367" s="102"/>
      <c r="K367" s="102"/>
      <c r="L367" s="102"/>
      <c r="M367" s="102"/>
    </row>
    <row r="368" spans="2:13" x14ac:dyDescent="0.25">
      <c r="B368" s="71">
        <v>349</v>
      </c>
      <c r="C368" s="99"/>
      <c r="D368" s="99"/>
      <c r="E368" s="100"/>
      <c r="F368" s="100"/>
      <c r="G368" s="100"/>
      <c r="H368" s="100"/>
      <c r="I368" s="101"/>
      <c r="J368" s="102"/>
      <c r="K368" s="102"/>
      <c r="L368" s="102"/>
      <c r="M368" s="102"/>
    </row>
    <row r="369" spans="2:13" x14ac:dyDescent="0.25">
      <c r="B369" s="71">
        <v>350</v>
      </c>
      <c r="C369" s="99"/>
      <c r="D369" s="99"/>
      <c r="E369" s="100"/>
      <c r="F369" s="100"/>
      <c r="G369" s="100"/>
      <c r="H369" s="100"/>
      <c r="I369" s="101"/>
      <c r="J369" s="102"/>
      <c r="K369" s="102"/>
      <c r="L369" s="102"/>
      <c r="M369" s="102"/>
    </row>
    <row r="370" spans="2:13" x14ac:dyDescent="0.25">
      <c r="B370" s="71">
        <v>351</v>
      </c>
      <c r="C370" s="99"/>
      <c r="D370" s="99"/>
      <c r="E370" s="100"/>
      <c r="F370" s="100"/>
      <c r="G370" s="100"/>
      <c r="H370" s="100"/>
      <c r="I370" s="101"/>
      <c r="J370" s="102"/>
      <c r="K370" s="102"/>
      <c r="L370" s="102"/>
      <c r="M370" s="102"/>
    </row>
    <row r="371" spans="2:13" x14ac:dyDescent="0.25">
      <c r="B371" s="71">
        <v>352</v>
      </c>
      <c r="C371" s="99"/>
      <c r="D371" s="99"/>
      <c r="E371" s="100"/>
      <c r="F371" s="100"/>
      <c r="G371" s="100"/>
      <c r="H371" s="100"/>
      <c r="I371" s="101"/>
      <c r="J371" s="102"/>
      <c r="K371" s="102"/>
      <c r="L371" s="102"/>
      <c r="M371" s="102"/>
    </row>
    <row r="372" spans="2:13" x14ac:dyDescent="0.25">
      <c r="B372" s="71">
        <v>353</v>
      </c>
      <c r="C372" s="99"/>
      <c r="D372" s="99"/>
      <c r="E372" s="100"/>
      <c r="F372" s="100"/>
      <c r="G372" s="100"/>
      <c r="H372" s="100"/>
      <c r="I372" s="101"/>
      <c r="J372" s="102"/>
      <c r="K372" s="102"/>
      <c r="L372" s="102"/>
      <c r="M372" s="102"/>
    </row>
    <row r="373" spans="2:13" x14ac:dyDescent="0.25">
      <c r="B373" s="71">
        <v>354</v>
      </c>
      <c r="C373" s="99"/>
      <c r="D373" s="99"/>
      <c r="E373" s="100"/>
      <c r="F373" s="100"/>
      <c r="G373" s="100"/>
      <c r="H373" s="100"/>
      <c r="I373" s="101"/>
      <c r="J373" s="102"/>
      <c r="K373" s="102"/>
      <c r="L373" s="102"/>
      <c r="M373" s="102"/>
    </row>
    <row r="374" spans="2:13" x14ac:dyDescent="0.25">
      <c r="B374" s="71">
        <v>355</v>
      </c>
      <c r="C374" s="99"/>
      <c r="D374" s="99"/>
      <c r="E374" s="100"/>
      <c r="F374" s="100"/>
      <c r="G374" s="100"/>
      <c r="H374" s="100"/>
      <c r="I374" s="101"/>
      <c r="J374" s="102"/>
      <c r="K374" s="102"/>
      <c r="L374" s="102"/>
      <c r="M374" s="102"/>
    </row>
    <row r="375" spans="2:13" x14ac:dyDescent="0.25">
      <c r="B375" s="71">
        <v>356</v>
      </c>
      <c r="C375" s="99"/>
      <c r="D375" s="99"/>
      <c r="E375" s="100"/>
      <c r="F375" s="100"/>
      <c r="G375" s="100"/>
      <c r="H375" s="100"/>
      <c r="I375" s="101"/>
      <c r="J375" s="102"/>
      <c r="K375" s="102"/>
      <c r="L375" s="102"/>
      <c r="M375" s="102"/>
    </row>
    <row r="376" spans="2:13" x14ac:dyDescent="0.25">
      <c r="B376" s="71">
        <v>357</v>
      </c>
      <c r="C376" s="99"/>
      <c r="D376" s="99"/>
      <c r="E376" s="100"/>
      <c r="F376" s="100"/>
      <c r="G376" s="100"/>
      <c r="H376" s="100"/>
      <c r="I376" s="101"/>
      <c r="J376" s="102"/>
      <c r="K376" s="102"/>
      <c r="L376" s="102"/>
      <c r="M376" s="102"/>
    </row>
    <row r="377" spans="2:13" x14ac:dyDescent="0.25">
      <c r="B377" s="71">
        <v>358</v>
      </c>
      <c r="C377" s="99"/>
      <c r="D377" s="99"/>
      <c r="E377" s="100"/>
      <c r="F377" s="100"/>
      <c r="G377" s="100"/>
      <c r="H377" s="100"/>
      <c r="I377" s="101"/>
      <c r="J377" s="102"/>
      <c r="K377" s="102"/>
      <c r="L377" s="102"/>
      <c r="M377" s="102"/>
    </row>
    <row r="378" spans="2:13" x14ac:dyDescent="0.25">
      <c r="B378" s="71">
        <v>359</v>
      </c>
      <c r="C378" s="99"/>
      <c r="D378" s="99"/>
      <c r="E378" s="100"/>
      <c r="F378" s="100"/>
      <c r="G378" s="100"/>
      <c r="H378" s="100"/>
      <c r="I378" s="101"/>
      <c r="J378" s="102"/>
      <c r="K378" s="102"/>
      <c r="L378" s="102"/>
      <c r="M378" s="102"/>
    </row>
    <row r="379" spans="2:13" x14ac:dyDescent="0.25">
      <c r="B379" s="71">
        <v>360</v>
      </c>
      <c r="C379" s="99"/>
      <c r="D379" s="99"/>
      <c r="E379" s="100"/>
      <c r="F379" s="100"/>
      <c r="G379" s="100"/>
      <c r="H379" s="100"/>
      <c r="I379" s="101"/>
      <c r="J379" s="102"/>
      <c r="K379" s="102"/>
      <c r="L379" s="102"/>
      <c r="M379" s="102"/>
    </row>
    <row r="380" spans="2:13" x14ac:dyDescent="0.25">
      <c r="B380" s="71">
        <v>361</v>
      </c>
      <c r="C380" s="99"/>
      <c r="D380" s="99"/>
      <c r="E380" s="100"/>
      <c r="F380" s="100"/>
      <c r="G380" s="100"/>
      <c r="H380" s="100"/>
      <c r="I380" s="101"/>
      <c r="J380" s="102"/>
      <c r="K380" s="102"/>
      <c r="L380" s="102"/>
      <c r="M380" s="102"/>
    </row>
    <row r="381" spans="2:13" x14ac:dyDescent="0.25">
      <c r="B381" s="71">
        <v>362</v>
      </c>
      <c r="C381" s="99"/>
      <c r="D381" s="99"/>
      <c r="E381" s="100"/>
      <c r="F381" s="100"/>
      <c r="G381" s="100"/>
      <c r="H381" s="100"/>
      <c r="I381" s="101"/>
      <c r="J381" s="102"/>
      <c r="K381" s="102"/>
      <c r="L381" s="102"/>
      <c r="M381" s="102"/>
    </row>
    <row r="382" spans="2:13" x14ac:dyDescent="0.25">
      <c r="B382" s="71">
        <v>363</v>
      </c>
      <c r="C382" s="99"/>
      <c r="D382" s="99"/>
      <c r="E382" s="100"/>
      <c r="F382" s="100"/>
      <c r="G382" s="100"/>
      <c r="H382" s="100"/>
      <c r="I382" s="101"/>
      <c r="J382" s="102"/>
      <c r="K382" s="102"/>
      <c r="L382" s="102"/>
      <c r="M382" s="102"/>
    </row>
    <row r="383" spans="2:13" x14ac:dyDescent="0.25">
      <c r="B383" s="71">
        <v>364</v>
      </c>
      <c r="C383" s="99"/>
      <c r="D383" s="99"/>
      <c r="E383" s="100"/>
      <c r="F383" s="100"/>
      <c r="G383" s="100"/>
      <c r="H383" s="100"/>
      <c r="I383" s="101"/>
      <c r="J383" s="102"/>
      <c r="K383" s="102"/>
      <c r="L383" s="102"/>
      <c r="M383" s="102"/>
    </row>
    <row r="384" spans="2:13" x14ac:dyDescent="0.25">
      <c r="B384" s="71">
        <v>365</v>
      </c>
      <c r="C384" s="99"/>
      <c r="D384" s="99"/>
      <c r="E384" s="100"/>
      <c r="F384" s="100"/>
      <c r="G384" s="100"/>
      <c r="H384" s="100"/>
      <c r="I384" s="101"/>
      <c r="J384" s="102"/>
      <c r="K384" s="102"/>
      <c r="L384" s="102"/>
      <c r="M384" s="102"/>
    </row>
    <row r="385" spans="2:13" x14ac:dyDescent="0.25">
      <c r="B385" s="71">
        <v>366</v>
      </c>
      <c r="C385" s="99"/>
      <c r="D385" s="99"/>
      <c r="E385" s="100"/>
      <c r="F385" s="100"/>
      <c r="G385" s="100"/>
      <c r="H385" s="100"/>
      <c r="I385" s="101"/>
      <c r="J385" s="102"/>
      <c r="K385" s="102"/>
      <c r="L385" s="102"/>
      <c r="M385" s="102"/>
    </row>
    <row r="386" spans="2:13" x14ac:dyDescent="0.25">
      <c r="B386" s="71">
        <v>367</v>
      </c>
      <c r="C386" s="99"/>
      <c r="D386" s="99"/>
      <c r="E386" s="100"/>
      <c r="F386" s="100"/>
      <c r="G386" s="100"/>
      <c r="H386" s="100"/>
      <c r="I386" s="101"/>
      <c r="J386" s="102"/>
      <c r="K386" s="102"/>
      <c r="L386" s="102"/>
      <c r="M386" s="102"/>
    </row>
    <row r="387" spans="2:13" x14ac:dyDescent="0.25">
      <c r="B387" s="71">
        <v>368</v>
      </c>
      <c r="C387" s="99"/>
      <c r="D387" s="99"/>
      <c r="E387" s="100"/>
      <c r="F387" s="100"/>
      <c r="G387" s="100"/>
      <c r="H387" s="100"/>
      <c r="I387" s="101"/>
      <c r="J387" s="102"/>
      <c r="K387" s="102"/>
      <c r="L387" s="102"/>
      <c r="M387" s="102"/>
    </row>
    <row r="388" spans="2:13" x14ac:dyDescent="0.25">
      <c r="B388" s="71">
        <v>369</v>
      </c>
      <c r="C388" s="99"/>
      <c r="D388" s="99"/>
      <c r="E388" s="100"/>
      <c r="F388" s="100"/>
      <c r="G388" s="100"/>
      <c r="H388" s="100"/>
      <c r="I388" s="101"/>
      <c r="J388" s="102"/>
      <c r="K388" s="102"/>
      <c r="L388" s="102"/>
      <c r="M388" s="102"/>
    </row>
    <row r="389" spans="2:13" x14ac:dyDescent="0.25">
      <c r="B389" s="71">
        <v>370</v>
      </c>
      <c r="C389" s="99"/>
      <c r="D389" s="99"/>
      <c r="E389" s="100"/>
      <c r="F389" s="100"/>
      <c r="G389" s="100"/>
      <c r="H389" s="100"/>
      <c r="I389" s="101"/>
      <c r="J389" s="102"/>
      <c r="K389" s="102"/>
      <c r="L389" s="102"/>
      <c r="M389" s="102"/>
    </row>
    <row r="390" spans="2:13" x14ac:dyDescent="0.25">
      <c r="B390" s="71">
        <v>371</v>
      </c>
      <c r="C390" s="99"/>
      <c r="D390" s="99"/>
      <c r="E390" s="100"/>
      <c r="F390" s="100"/>
      <c r="G390" s="100"/>
      <c r="H390" s="100"/>
      <c r="I390" s="101"/>
      <c r="J390" s="102"/>
      <c r="K390" s="102"/>
      <c r="L390" s="102"/>
      <c r="M390" s="102"/>
    </row>
    <row r="391" spans="2:13" x14ac:dyDescent="0.25">
      <c r="B391" s="71">
        <v>372</v>
      </c>
      <c r="C391" s="99"/>
      <c r="D391" s="99"/>
      <c r="E391" s="100"/>
      <c r="F391" s="100"/>
      <c r="G391" s="100"/>
      <c r="H391" s="100"/>
      <c r="I391" s="101"/>
      <c r="J391" s="102"/>
      <c r="K391" s="102"/>
      <c r="L391" s="102"/>
      <c r="M391" s="102"/>
    </row>
    <row r="392" spans="2:13" x14ac:dyDescent="0.25">
      <c r="B392" s="71">
        <v>373</v>
      </c>
      <c r="C392" s="99"/>
      <c r="D392" s="99"/>
      <c r="E392" s="100"/>
      <c r="F392" s="100"/>
      <c r="G392" s="100"/>
      <c r="H392" s="100"/>
      <c r="I392" s="101"/>
      <c r="J392" s="102"/>
      <c r="K392" s="102"/>
      <c r="L392" s="102"/>
      <c r="M392" s="102"/>
    </row>
    <row r="393" spans="2:13" x14ac:dyDescent="0.25">
      <c r="B393" s="71">
        <v>374</v>
      </c>
      <c r="C393" s="99"/>
      <c r="D393" s="99"/>
      <c r="E393" s="100"/>
      <c r="F393" s="100"/>
      <c r="G393" s="100"/>
      <c r="H393" s="100"/>
      <c r="I393" s="101"/>
      <c r="J393" s="102"/>
      <c r="K393" s="102"/>
      <c r="L393" s="102"/>
      <c r="M393" s="102"/>
    </row>
    <row r="394" spans="2:13" x14ac:dyDescent="0.25">
      <c r="B394" s="71">
        <v>375</v>
      </c>
      <c r="C394" s="99"/>
      <c r="D394" s="99"/>
      <c r="E394" s="100"/>
      <c r="F394" s="100"/>
      <c r="G394" s="100"/>
      <c r="H394" s="100"/>
      <c r="I394" s="101"/>
      <c r="J394" s="102"/>
      <c r="K394" s="102"/>
      <c r="L394" s="102"/>
      <c r="M394" s="102"/>
    </row>
    <row r="395" spans="2:13" x14ac:dyDescent="0.25">
      <c r="B395" s="71">
        <v>376</v>
      </c>
      <c r="C395" s="99"/>
      <c r="D395" s="99"/>
      <c r="E395" s="100"/>
      <c r="F395" s="100"/>
      <c r="G395" s="100"/>
      <c r="H395" s="100"/>
      <c r="I395" s="101"/>
      <c r="J395" s="102"/>
      <c r="K395" s="102"/>
      <c r="L395" s="102"/>
      <c r="M395" s="102"/>
    </row>
    <row r="396" spans="2:13" x14ac:dyDescent="0.25">
      <c r="B396" s="71">
        <v>377</v>
      </c>
      <c r="C396" s="99"/>
      <c r="D396" s="99"/>
      <c r="E396" s="100"/>
      <c r="F396" s="100"/>
      <c r="G396" s="100"/>
      <c r="H396" s="100"/>
      <c r="I396" s="101"/>
      <c r="J396" s="102"/>
      <c r="K396" s="102"/>
      <c r="L396" s="102"/>
      <c r="M396" s="102"/>
    </row>
    <row r="397" spans="2:13" x14ac:dyDescent="0.25">
      <c r="B397" s="71">
        <v>378</v>
      </c>
      <c r="C397" s="99"/>
      <c r="D397" s="99"/>
      <c r="E397" s="100"/>
      <c r="F397" s="100"/>
      <c r="G397" s="100"/>
      <c r="H397" s="100"/>
      <c r="I397" s="101"/>
      <c r="J397" s="102"/>
      <c r="K397" s="102"/>
      <c r="L397" s="102"/>
      <c r="M397" s="102"/>
    </row>
    <row r="398" spans="2:13" x14ac:dyDescent="0.25">
      <c r="B398" s="71">
        <v>379</v>
      </c>
      <c r="C398" s="99"/>
      <c r="D398" s="99"/>
      <c r="E398" s="100"/>
      <c r="F398" s="100"/>
      <c r="G398" s="100"/>
      <c r="H398" s="100"/>
      <c r="I398" s="101"/>
      <c r="J398" s="102"/>
      <c r="K398" s="102"/>
      <c r="L398" s="102"/>
      <c r="M398" s="102"/>
    </row>
    <row r="399" spans="2:13" x14ac:dyDescent="0.25">
      <c r="B399" s="71">
        <v>380</v>
      </c>
      <c r="C399" s="99"/>
      <c r="D399" s="99"/>
      <c r="E399" s="100"/>
      <c r="F399" s="100"/>
      <c r="G399" s="100"/>
      <c r="H399" s="100"/>
      <c r="I399" s="101"/>
      <c r="J399" s="102"/>
      <c r="K399" s="102"/>
      <c r="L399" s="102"/>
      <c r="M399" s="102"/>
    </row>
    <row r="400" spans="2:13" x14ac:dyDescent="0.25">
      <c r="B400" s="71">
        <v>381</v>
      </c>
      <c r="C400" s="99"/>
      <c r="D400" s="99"/>
      <c r="E400" s="100"/>
      <c r="F400" s="100"/>
      <c r="G400" s="100"/>
      <c r="H400" s="100"/>
      <c r="I400" s="101"/>
      <c r="J400" s="102"/>
      <c r="K400" s="102"/>
      <c r="L400" s="102"/>
      <c r="M400" s="102"/>
    </row>
    <row r="401" spans="2:13" x14ac:dyDescent="0.25">
      <c r="B401" s="71">
        <v>382</v>
      </c>
      <c r="C401" s="99"/>
      <c r="D401" s="99"/>
      <c r="E401" s="100"/>
      <c r="F401" s="100"/>
      <c r="G401" s="100"/>
      <c r="H401" s="100"/>
      <c r="I401" s="101"/>
      <c r="J401" s="102"/>
      <c r="K401" s="102"/>
      <c r="L401" s="102"/>
      <c r="M401" s="102"/>
    </row>
    <row r="402" spans="2:13" x14ac:dyDescent="0.25">
      <c r="B402" s="71">
        <v>383</v>
      </c>
      <c r="C402" s="99"/>
      <c r="D402" s="99"/>
      <c r="E402" s="100"/>
      <c r="F402" s="100"/>
      <c r="G402" s="100"/>
      <c r="H402" s="100"/>
      <c r="I402" s="101"/>
      <c r="J402" s="102"/>
      <c r="K402" s="102"/>
      <c r="L402" s="102"/>
      <c r="M402" s="102"/>
    </row>
    <row r="403" spans="2:13" x14ac:dyDescent="0.25">
      <c r="B403" s="71">
        <v>384</v>
      </c>
      <c r="C403" s="99"/>
      <c r="D403" s="99"/>
      <c r="E403" s="100"/>
      <c r="F403" s="100"/>
      <c r="G403" s="100"/>
      <c r="H403" s="100"/>
      <c r="I403" s="101"/>
      <c r="J403" s="102"/>
      <c r="K403" s="102"/>
      <c r="L403" s="102"/>
      <c r="M403" s="102"/>
    </row>
    <row r="404" spans="2:13" x14ac:dyDescent="0.25">
      <c r="B404" s="71">
        <v>385</v>
      </c>
      <c r="C404" s="99"/>
      <c r="D404" s="99"/>
      <c r="E404" s="100"/>
      <c r="F404" s="100"/>
      <c r="G404" s="100"/>
      <c r="H404" s="100"/>
      <c r="I404" s="101"/>
      <c r="J404" s="102"/>
      <c r="K404" s="102"/>
      <c r="L404" s="102"/>
      <c r="M404" s="102"/>
    </row>
    <row r="405" spans="2:13" x14ac:dyDescent="0.25">
      <c r="B405" s="71">
        <v>386</v>
      </c>
      <c r="C405" s="99"/>
      <c r="D405" s="99"/>
      <c r="E405" s="100"/>
      <c r="F405" s="100"/>
      <c r="G405" s="100"/>
      <c r="H405" s="100"/>
      <c r="I405" s="101"/>
      <c r="J405" s="102"/>
      <c r="K405" s="102"/>
      <c r="L405" s="102"/>
      <c r="M405" s="102"/>
    </row>
    <row r="406" spans="2:13" x14ac:dyDescent="0.25">
      <c r="B406" s="71">
        <v>387</v>
      </c>
      <c r="C406" s="99"/>
      <c r="D406" s="99"/>
      <c r="E406" s="100"/>
      <c r="F406" s="100"/>
      <c r="G406" s="100"/>
      <c r="H406" s="100"/>
      <c r="I406" s="101"/>
      <c r="J406" s="102"/>
      <c r="K406" s="102"/>
      <c r="L406" s="102"/>
      <c r="M406" s="102"/>
    </row>
    <row r="407" spans="2:13" x14ac:dyDescent="0.25">
      <c r="B407" s="71">
        <v>388</v>
      </c>
      <c r="C407" s="99"/>
      <c r="D407" s="99"/>
      <c r="E407" s="100"/>
      <c r="F407" s="100"/>
      <c r="G407" s="100"/>
      <c r="H407" s="100"/>
      <c r="I407" s="101"/>
      <c r="J407" s="102"/>
      <c r="K407" s="102"/>
      <c r="L407" s="102"/>
      <c r="M407" s="102"/>
    </row>
    <row r="408" spans="2:13" x14ac:dyDescent="0.25">
      <c r="B408" s="71">
        <v>389</v>
      </c>
      <c r="C408" s="99"/>
      <c r="D408" s="99"/>
      <c r="E408" s="100"/>
      <c r="F408" s="100"/>
      <c r="G408" s="100"/>
      <c r="H408" s="100"/>
      <c r="I408" s="101"/>
      <c r="J408" s="102"/>
      <c r="K408" s="102"/>
      <c r="L408" s="102"/>
      <c r="M408" s="102"/>
    </row>
    <row r="409" spans="2:13" x14ac:dyDescent="0.25">
      <c r="B409" s="71">
        <v>390</v>
      </c>
      <c r="C409" s="99"/>
      <c r="D409" s="99"/>
      <c r="E409" s="100"/>
      <c r="F409" s="100"/>
      <c r="G409" s="100"/>
      <c r="H409" s="100"/>
      <c r="I409" s="101"/>
      <c r="J409" s="102"/>
      <c r="K409" s="102"/>
      <c r="L409" s="102"/>
      <c r="M409" s="102"/>
    </row>
    <row r="410" spans="2:13" x14ac:dyDescent="0.25">
      <c r="B410" s="71">
        <v>391</v>
      </c>
      <c r="C410" s="99"/>
      <c r="D410" s="99"/>
      <c r="E410" s="100"/>
      <c r="F410" s="100"/>
      <c r="G410" s="100"/>
      <c r="H410" s="100"/>
      <c r="I410" s="101"/>
      <c r="J410" s="102"/>
      <c r="K410" s="102"/>
      <c r="L410" s="102"/>
      <c r="M410" s="102"/>
    </row>
    <row r="411" spans="2:13" x14ac:dyDescent="0.25">
      <c r="B411" s="71">
        <v>392</v>
      </c>
      <c r="C411" s="99"/>
      <c r="D411" s="99"/>
      <c r="E411" s="100"/>
      <c r="F411" s="100"/>
      <c r="G411" s="100"/>
      <c r="H411" s="100"/>
      <c r="I411" s="101"/>
      <c r="J411" s="102"/>
      <c r="K411" s="102"/>
      <c r="L411" s="102"/>
      <c r="M411" s="102"/>
    </row>
    <row r="412" spans="2:13" x14ac:dyDescent="0.25">
      <c r="B412" s="71">
        <v>393</v>
      </c>
      <c r="C412" s="99"/>
      <c r="D412" s="99"/>
      <c r="E412" s="100"/>
      <c r="F412" s="100"/>
      <c r="G412" s="100"/>
      <c r="H412" s="100"/>
      <c r="I412" s="101"/>
      <c r="J412" s="102"/>
      <c r="K412" s="102"/>
      <c r="L412" s="102"/>
      <c r="M412" s="102"/>
    </row>
    <row r="413" spans="2:13" x14ac:dyDescent="0.25">
      <c r="B413" s="71">
        <v>394</v>
      </c>
      <c r="C413" s="99"/>
      <c r="D413" s="99"/>
      <c r="E413" s="100"/>
      <c r="F413" s="100"/>
      <c r="G413" s="100"/>
      <c r="H413" s="100"/>
      <c r="I413" s="101"/>
      <c r="J413" s="102"/>
      <c r="K413" s="102"/>
      <c r="L413" s="102"/>
      <c r="M413" s="102"/>
    </row>
    <row r="414" spans="2:13" x14ac:dyDescent="0.25">
      <c r="B414" s="71">
        <v>395</v>
      </c>
      <c r="C414" s="99"/>
      <c r="D414" s="99"/>
      <c r="E414" s="100"/>
      <c r="F414" s="100"/>
      <c r="G414" s="100"/>
      <c r="H414" s="100"/>
      <c r="I414" s="101"/>
      <c r="J414" s="102"/>
      <c r="K414" s="102"/>
      <c r="L414" s="102"/>
      <c r="M414" s="102"/>
    </row>
    <row r="415" spans="2:13" x14ac:dyDescent="0.25">
      <c r="B415" s="71">
        <v>396</v>
      </c>
      <c r="C415" s="99"/>
      <c r="D415" s="99"/>
      <c r="E415" s="100"/>
      <c r="F415" s="100"/>
      <c r="G415" s="100"/>
      <c r="H415" s="100"/>
      <c r="I415" s="101"/>
      <c r="J415" s="102"/>
      <c r="K415" s="102"/>
      <c r="L415" s="102"/>
      <c r="M415" s="102"/>
    </row>
    <row r="416" spans="2:13" x14ac:dyDescent="0.25">
      <c r="B416" s="71">
        <v>397</v>
      </c>
      <c r="C416" s="99"/>
      <c r="D416" s="99"/>
      <c r="E416" s="100"/>
      <c r="F416" s="100"/>
      <c r="G416" s="100"/>
      <c r="H416" s="100"/>
      <c r="I416" s="101"/>
      <c r="J416" s="102"/>
      <c r="K416" s="102"/>
      <c r="L416" s="102"/>
      <c r="M416" s="102"/>
    </row>
    <row r="417" spans="2:13" x14ac:dyDescent="0.25">
      <c r="B417" s="71">
        <v>398</v>
      </c>
      <c r="C417" s="99"/>
      <c r="D417" s="99"/>
      <c r="E417" s="100"/>
      <c r="F417" s="100"/>
      <c r="G417" s="100"/>
      <c r="H417" s="100"/>
      <c r="I417" s="101"/>
      <c r="J417" s="102"/>
      <c r="K417" s="102"/>
      <c r="L417" s="102"/>
      <c r="M417" s="102"/>
    </row>
    <row r="418" spans="2:13" x14ac:dyDescent="0.25">
      <c r="B418" s="71">
        <v>399</v>
      </c>
      <c r="C418" s="99"/>
      <c r="D418" s="99"/>
      <c r="E418" s="100"/>
      <c r="F418" s="100"/>
      <c r="G418" s="100"/>
      <c r="H418" s="100"/>
      <c r="I418" s="101"/>
      <c r="J418" s="102"/>
      <c r="K418" s="102"/>
      <c r="L418" s="102"/>
      <c r="M418" s="102"/>
    </row>
    <row r="419" spans="2:13" x14ac:dyDescent="0.25">
      <c r="B419" s="71">
        <v>400</v>
      </c>
      <c r="C419" s="99"/>
      <c r="D419" s="99"/>
      <c r="E419" s="100"/>
      <c r="F419" s="100"/>
      <c r="G419" s="100"/>
      <c r="H419" s="100"/>
      <c r="I419" s="101"/>
      <c r="J419" s="102"/>
      <c r="K419" s="102"/>
      <c r="L419" s="102"/>
      <c r="M419" s="102"/>
    </row>
    <row r="420" spans="2:13" x14ac:dyDescent="0.25">
      <c r="B420" s="71">
        <v>401</v>
      </c>
      <c r="C420" s="99"/>
      <c r="D420" s="99"/>
      <c r="E420" s="100"/>
      <c r="F420" s="100"/>
      <c r="G420" s="100"/>
      <c r="H420" s="100"/>
      <c r="I420" s="101"/>
      <c r="J420" s="102"/>
      <c r="K420" s="102"/>
      <c r="L420" s="102"/>
      <c r="M420" s="102"/>
    </row>
    <row r="421" spans="2:13" x14ac:dyDescent="0.25">
      <c r="B421" s="71">
        <v>402</v>
      </c>
      <c r="C421" s="99"/>
      <c r="D421" s="99"/>
      <c r="E421" s="100"/>
      <c r="F421" s="100"/>
      <c r="G421" s="100"/>
      <c r="H421" s="100"/>
      <c r="I421" s="101"/>
      <c r="J421" s="102"/>
      <c r="K421" s="102"/>
      <c r="L421" s="102"/>
      <c r="M421" s="102"/>
    </row>
    <row r="422" spans="2:13" x14ac:dyDescent="0.25">
      <c r="B422" s="71">
        <v>403</v>
      </c>
      <c r="C422" s="99"/>
      <c r="D422" s="99"/>
      <c r="E422" s="100"/>
      <c r="F422" s="100"/>
      <c r="G422" s="100"/>
      <c r="H422" s="100"/>
      <c r="I422" s="101"/>
      <c r="J422" s="102"/>
      <c r="K422" s="102"/>
      <c r="L422" s="102"/>
      <c r="M422" s="102"/>
    </row>
    <row r="423" spans="2:13" x14ac:dyDescent="0.25">
      <c r="B423" s="71">
        <v>404</v>
      </c>
      <c r="C423" s="99"/>
      <c r="D423" s="99"/>
      <c r="E423" s="100"/>
      <c r="F423" s="100"/>
      <c r="G423" s="100"/>
      <c r="H423" s="100"/>
      <c r="I423" s="101"/>
      <c r="J423" s="102"/>
      <c r="K423" s="102"/>
      <c r="L423" s="102"/>
      <c r="M423" s="102"/>
    </row>
    <row r="424" spans="2:13" x14ac:dyDescent="0.25">
      <c r="B424" s="71">
        <v>405</v>
      </c>
      <c r="C424" s="99"/>
      <c r="D424" s="99"/>
      <c r="E424" s="100"/>
      <c r="F424" s="100"/>
      <c r="G424" s="100"/>
      <c r="H424" s="100"/>
      <c r="I424" s="101"/>
      <c r="J424" s="102"/>
      <c r="K424" s="102"/>
      <c r="L424" s="102"/>
      <c r="M424" s="102"/>
    </row>
    <row r="425" spans="2:13" x14ac:dyDescent="0.25">
      <c r="B425" s="71">
        <v>406</v>
      </c>
      <c r="C425" s="99"/>
      <c r="D425" s="99"/>
      <c r="E425" s="100"/>
      <c r="F425" s="100"/>
      <c r="G425" s="100"/>
      <c r="H425" s="100"/>
      <c r="I425" s="101"/>
      <c r="J425" s="102"/>
      <c r="K425" s="102"/>
      <c r="L425" s="102"/>
      <c r="M425" s="102"/>
    </row>
    <row r="426" spans="2:13" x14ac:dyDescent="0.25">
      <c r="B426" s="71">
        <v>407</v>
      </c>
      <c r="C426" s="99"/>
      <c r="D426" s="99"/>
      <c r="E426" s="100"/>
      <c r="F426" s="100"/>
      <c r="G426" s="100"/>
      <c r="H426" s="100"/>
      <c r="I426" s="101"/>
      <c r="J426" s="102"/>
      <c r="K426" s="102"/>
      <c r="L426" s="102"/>
      <c r="M426" s="102"/>
    </row>
    <row r="427" spans="2:13" x14ac:dyDescent="0.25">
      <c r="B427" s="71">
        <v>408</v>
      </c>
      <c r="C427" s="99"/>
      <c r="D427" s="99"/>
      <c r="E427" s="100"/>
      <c r="F427" s="100"/>
      <c r="G427" s="100"/>
      <c r="H427" s="100"/>
      <c r="I427" s="101"/>
      <c r="J427" s="102"/>
      <c r="K427" s="102"/>
      <c r="L427" s="102"/>
      <c r="M427" s="102"/>
    </row>
    <row r="428" spans="2:13" x14ac:dyDescent="0.25">
      <c r="B428" s="71">
        <v>409</v>
      </c>
      <c r="C428" s="99"/>
      <c r="D428" s="99"/>
      <c r="E428" s="100"/>
      <c r="F428" s="100"/>
      <c r="G428" s="100"/>
      <c r="H428" s="100"/>
      <c r="I428" s="101"/>
      <c r="J428" s="102"/>
      <c r="K428" s="102"/>
      <c r="L428" s="102"/>
      <c r="M428" s="102"/>
    </row>
    <row r="429" spans="2:13" x14ac:dyDescent="0.25">
      <c r="B429" s="71">
        <v>410</v>
      </c>
      <c r="C429" s="99"/>
      <c r="D429" s="99"/>
      <c r="E429" s="100"/>
      <c r="F429" s="100"/>
      <c r="G429" s="100"/>
      <c r="H429" s="100"/>
      <c r="I429" s="101"/>
      <c r="J429" s="102"/>
      <c r="K429" s="102"/>
      <c r="L429" s="102"/>
      <c r="M429" s="102"/>
    </row>
    <row r="430" spans="2:13" x14ac:dyDescent="0.25">
      <c r="B430" s="71">
        <v>411</v>
      </c>
      <c r="C430" s="99"/>
      <c r="D430" s="99"/>
      <c r="E430" s="100"/>
      <c r="F430" s="100"/>
      <c r="G430" s="100"/>
      <c r="H430" s="100"/>
      <c r="I430" s="101"/>
      <c r="J430" s="102"/>
      <c r="K430" s="102"/>
      <c r="L430" s="102"/>
      <c r="M430" s="102"/>
    </row>
    <row r="431" spans="2:13" x14ac:dyDescent="0.25">
      <c r="B431" s="71">
        <v>412</v>
      </c>
      <c r="C431" s="99"/>
      <c r="D431" s="99"/>
      <c r="E431" s="100"/>
      <c r="F431" s="100"/>
      <c r="G431" s="100"/>
      <c r="H431" s="100"/>
      <c r="I431" s="101"/>
      <c r="J431" s="102"/>
      <c r="K431" s="102"/>
      <c r="L431" s="102"/>
      <c r="M431" s="102"/>
    </row>
    <row r="432" spans="2:13" x14ac:dyDescent="0.25">
      <c r="B432" s="71">
        <v>413</v>
      </c>
      <c r="C432" s="99"/>
      <c r="D432" s="99"/>
      <c r="E432" s="100"/>
      <c r="F432" s="100"/>
      <c r="G432" s="100"/>
      <c r="H432" s="100"/>
      <c r="I432" s="101"/>
      <c r="J432" s="102"/>
      <c r="K432" s="102"/>
      <c r="L432" s="102"/>
      <c r="M432" s="102"/>
    </row>
    <row r="433" spans="2:13" x14ac:dyDescent="0.25">
      <c r="B433" s="71">
        <v>414</v>
      </c>
      <c r="C433" s="99"/>
      <c r="D433" s="99"/>
      <c r="E433" s="100"/>
      <c r="F433" s="100"/>
      <c r="G433" s="100"/>
      <c r="H433" s="100"/>
      <c r="I433" s="101"/>
      <c r="J433" s="102"/>
      <c r="K433" s="102"/>
      <c r="L433" s="102"/>
      <c r="M433" s="102"/>
    </row>
    <row r="434" spans="2:13" x14ac:dyDescent="0.25">
      <c r="B434" s="71">
        <v>415</v>
      </c>
      <c r="C434" s="99"/>
      <c r="D434" s="99"/>
      <c r="E434" s="100"/>
      <c r="F434" s="100"/>
      <c r="G434" s="100"/>
      <c r="H434" s="100"/>
      <c r="I434" s="101"/>
      <c r="J434" s="102"/>
      <c r="K434" s="102"/>
      <c r="L434" s="102"/>
      <c r="M434" s="102"/>
    </row>
    <row r="435" spans="2:13" x14ac:dyDescent="0.25">
      <c r="B435" s="71">
        <v>416</v>
      </c>
      <c r="C435" s="99"/>
      <c r="D435" s="99"/>
      <c r="E435" s="100"/>
      <c r="F435" s="100"/>
      <c r="G435" s="100"/>
      <c r="H435" s="100"/>
      <c r="I435" s="101"/>
      <c r="J435" s="102"/>
      <c r="K435" s="102"/>
      <c r="L435" s="102"/>
      <c r="M435" s="102"/>
    </row>
    <row r="436" spans="2:13" x14ac:dyDescent="0.25">
      <c r="B436" s="71">
        <v>417</v>
      </c>
      <c r="C436" s="99"/>
      <c r="D436" s="99"/>
      <c r="E436" s="100"/>
      <c r="F436" s="100"/>
      <c r="G436" s="100"/>
      <c r="H436" s="100"/>
      <c r="I436" s="101"/>
      <c r="J436" s="102"/>
      <c r="K436" s="102"/>
      <c r="L436" s="102"/>
      <c r="M436" s="102"/>
    </row>
    <row r="437" spans="2:13" x14ac:dyDescent="0.25">
      <c r="B437" s="71">
        <v>418</v>
      </c>
      <c r="C437" s="99"/>
      <c r="D437" s="99"/>
      <c r="E437" s="100"/>
      <c r="F437" s="100"/>
      <c r="G437" s="100"/>
      <c r="H437" s="100"/>
      <c r="I437" s="101"/>
      <c r="J437" s="102"/>
      <c r="K437" s="102"/>
      <c r="L437" s="102"/>
      <c r="M437" s="102"/>
    </row>
    <row r="438" spans="2:13" x14ac:dyDescent="0.25">
      <c r="B438" s="71">
        <v>419</v>
      </c>
      <c r="C438" s="99"/>
      <c r="D438" s="99"/>
      <c r="E438" s="100"/>
      <c r="F438" s="100"/>
      <c r="G438" s="100"/>
      <c r="H438" s="100"/>
      <c r="I438" s="101"/>
      <c r="J438" s="102"/>
      <c r="K438" s="102"/>
      <c r="L438" s="102"/>
      <c r="M438" s="102"/>
    </row>
    <row r="439" spans="2:13" x14ac:dyDescent="0.25">
      <c r="B439" s="71">
        <v>420</v>
      </c>
      <c r="C439" s="99"/>
      <c r="D439" s="99"/>
      <c r="E439" s="100"/>
      <c r="F439" s="100"/>
      <c r="G439" s="100"/>
      <c r="H439" s="100"/>
      <c r="I439" s="101"/>
      <c r="J439" s="102"/>
      <c r="K439" s="102"/>
      <c r="L439" s="102"/>
      <c r="M439" s="102"/>
    </row>
    <row r="440" spans="2:13" x14ac:dyDescent="0.25">
      <c r="B440" s="71">
        <v>421</v>
      </c>
      <c r="C440" s="99"/>
      <c r="D440" s="99"/>
      <c r="E440" s="100"/>
      <c r="F440" s="100"/>
      <c r="G440" s="100"/>
      <c r="H440" s="100"/>
      <c r="I440" s="101"/>
      <c r="J440" s="102"/>
      <c r="K440" s="102"/>
      <c r="L440" s="102"/>
      <c r="M440" s="102"/>
    </row>
    <row r="441" spans="2:13" x14ac:dyDescent="0.25">
      <c r="B441" s="71">
        <v>422</v>
      </c>
      <c r="C441" s="99"/>
      <c r="D441" s="99"/>
      <c r="E441" s="100"/>
      <c r="F441" s="100"/>
      <c r="G441" s="100"/>
      <c r="H441" s="100"/>
      <c r="I441" s="101"/>
      <c r="J441" s="102"/>
      <c r="K441" s="102"/>
      <c r="L441" s="102"/>
      <c r="M441" s="102"/>
    </row>
    <row r="442" spans="2:13" x14ac:dyDescent="0.25">
      <c r="B442" s="71">
        <v>423</v>
      </c>
      <c r="C442" s="99"/>
      <c r="D442" s="99"/>
      <c r="E442" s="100"/>
      <c r="F442" s="100"/>
      <c r="G442" s="100"/>
      <c r="H442" s="100"/>
      <c r="I442" s="101"/>
      <c r="J442" s="102"/>
      <c r="K442" s="102"/>
      <c r="L442" s="102"/>
      <c r="M442" s="102"/>
    </row>
    <row r="443" spans="2:13" x14ac:dyDescent="0.25">
      <c r="B443" s="71">
        <v>424</v>
      </c>
      <c r="C443" s="99"/>
      <c r="D443" s="99"/>
      <c r="E443" s="100"/>
      <c r="F443" s="100"/>
      <c r="G443" s="100"/>
      <c r="H443" s="100"/>
      <c r="I443" s="101"/>
      <c r="J443" s="102"/>
      <c r="K443" s="102"/>
      <c r="L443" s="102"/>
      <c r="M443" s="102"/>
    </row>
    <row r="444" spans="2:13" x14ac:dyDescent="0.25">
      <c r="B444" s="71">
        <v>425</v>
      </c>
      <c r="C444" s="99"/>
      <c r="D444" s="99"/>
      <c r="E444" s="100"/>
      <c r="F444" s="100"/>
      <c r="G444" s="100"/>
      <c r="H444" s="100"/>
      <c r="I444" s="101"/>
      <c r="J444" s="102"/>
      <c r="K444" s="102"/>
      <c r="L444" s="102"/>
      <c r="M444" s="102"/>
    </row>
    <row r="445" spans="2:13" x14ac:dyDescent="0.25">
      <c r="B445" s="71">
        <v>426</v>
      </c>
      <c r="C445" s="99"/>
      <c r="D445" s="99"/>
      <c r="E445" s="100"/>
      <c r="F445" s="100"/>
      <c r="G445" s="100"/>
      <c r="H445" s="100"/>
      <c r="I445" s="101"/>
      <c r="J445" s="102"/>
      <c r="K445" s="102"/>
      <c r="L445" s="102"/>
      <c r="M445" s="102"/>
    </row>
    <row r="446" spans="2:13" x14ac:dyDescent="0.25">
      <c r="B446" s="71">
        <v>427</v>
      </c>
      <c r="C446" s="99"/>
      <c r="D446" s="99"/>
      <c r="E446" s="100"/>
      <c r="F446" s="100"/>
      <c r="G446" s="100"/>
      <c r="H446" s="100"/>
      <c r="I446" s="101"/>
      <c r="J446" s="102"/>
      <c r="K446" s="102"/>
      <c r="L446" s="102"/>
      <c r="M446" s="102"/>
    </row>
    <row r="447" spans="2:13" x14ac:dyDescent="0.25">
      <c r="B447" s="71">
        <v>428</v>
      </c>
      <c r="C447" s="99"/>
      <c r="D447" s="99"/>
      <c r="E447" s="100"/>
      <c r="F447" s="100"/>
      <c r="G447" s="100"/>
      <c r="H447" s="100"/>
      <c r="I447" s="101"/>
      <c r="J447" s="102"/>
      <c r="K447" s="102"/>
      <c r="L447" s="102"/>
      <c r="M447" s="102"/>
    </row>
    <row r="448" spans="2:13" x14ac:dyDescent="0.25">
      <c r="B448" s="71">
        <v>429</v>
      </c>
      <c r="C448" s="99"/>
      <c r="D448" s="99"/>
      <c r="E448" s="100"/>
      <c r="F448" s="100"/>
      <c r="G448" s="100"/>
      <c r="H448" s="100"/>
      <c r="I448" s="101"/>
      <c r="J448" s="102"/>
      <c r="K448" s="102"/>
      <c r="L448" s="102"/>
      <c r="M448" s="102"/>
    </row>
    <row r="449" spans="2:13" x14ac:dyDescent="0.25">
      <c r="B449" s="71">
        <v>430</v>
      </c>
      <c r="C449" s="99"/>
      <c r="D449" s="99"/>
      <c r="E449" s="100"/>
      <c r="F449" s="100"/>
      <c r="G449" s="100"/>
      <c r="H449" s="100"/>
      <c r="I449" s="101"/>
      <c r="J449" s="102"/>
      <c r="K449" s="102"/>
      <c r="L449" s="102"/>
      <c r="M449" s="102"/>
    </row>
    <row r="450" spans="2:13" x14ac:dyDescent="0.25">
      <c r="B450" s="71">
        <v>431</v>
      </c>
      <c r="C450" s="99"/>
      <c r="D450" s="99"/>
      <c r="E450" s="100"/>
      <c r="F450" s="100"/>
      <c r="G450" s="100"/>
      <c r="H450" s="100"/>
      <c r="I450" s="101"/>
      <c r="J450" s="102"/>
      <c r="K450" s="102"/>
      <c r="L450" s="102"/>
      <c r="M450" s="102"/>
    </row>
    <row r="451" spans="2:13" x14ac:dyDescent="0.25">
      <c r="B451" s="71">
        <v>432</v>
      </c>
      <c r="C451" s="99"/>
      <c r="D451" s="99"/>
      <c r="E451" s="100"/>
      <c r="F451" s="100"/>
      <c r="G451" s="100"/>
      <c r="H451" s="100"/>
      <c r="I451" s="101"/>
      <c r="J451" s="102"/>
      <c r="K451" s="102"/>
      <c r="L451" s="102"/>
      <c r="M451" s="102"/>
    </row>
    <row r="452" spans="2:13" x14ac:dyDescent="0.25">
      <c r="B452" s="71">
        <v>433</v>
      </c>
      <c r="C452" s="99"/>
      <c r="D452" s="99"/>
      <c r="E452" s="100"/>
      <c r="F452" s="100"/>
      <c r="G452" s="100"/>
      <c r="H452" s="100"/>
      <c r="I452" s="101"/>
      <c r="J452" s="102"/>
      <c r="K452" s="102"/>
      <c r="L452" s="102"/>
      <c r="M452" s="102"/>
    </row>
    <row r="453" spans="2:13" x14ac:dyDescent="0.25">
      <c r="B453" s="71">
        <v>434</v>
      </c>
      <c r="C453" s="99"/>
      <c r="D453" s="99"/>
      <c r="E453" s="100"/>
      <c r="F453" s="100"/>
      <c r="G453" s="100"/>
      <c r="H453" s="100"/>
      <c r="I453" s="101"/>
      <c r="J453" s="102"/>
      <c r="K453" s="102"/>
      <c r="L453" s="102"/>
      <c r="M453" s="102"/>
    </row>
    <row r="454" spans="2:13" x14ac:dyDescent="0.25">
      <c r="B454" s="71">
        <v>435</v>
      </c>
      <c r="C454" s="99"/>
      <c r="D454" s="99"/>
      <c r="E454" s="100"/>
      <c r="F454" s="100"/>
      <c r="G454" s="100"/>
      <c r="H454" s="100"/>
      <c r="I454" s="101"/>
      <c r="J454" s="102"/>
      <c r="K454" s="102"/>
      <c r="L454" s="102"/>
      <c r="M454" s="102"/>
    </row>
    <row r="455" spans="2:13" x14ac:dyDescent="0.25">
      <c r="B455" s="71">
        <v>436</v>
      </c>
      <c r="C455" s="99"/>
      <c r="D455" s="99"/>
      <c r="E455" s="100"/>
      <c r="F455" s="100"/>
      <c r="G455" s="100"/>
      <c r="H455" s="100"/>
      <c r="I455" s="101"/>
      <c r="J455" s="102"/>
      <c r="K455" s="102"/>
      <c r="L455" s="102"/>
      <c r="M455" s="102"/>
    </row>
    <row r="456" spans="2:13" x14ac:dyDescent="0.25">
      <c r="B456" s="71">
        <v>437</v>
      </c>
      <c r="C456" s="99"/>
      <c r="D456" s="99"/>
      <c r="E456" s="100"/>
      <c r="F456" s="100"/>
      <c r="G456" s="100"/>
      <c r="H456" s="100"/>
      <c r="I456" s="101"/>
      <c r="J456" s="102"/>
      <c r="K456" s="102"/>
      <c r="L456" s="102"/>
      <c r="M456" s="102"/>
    </row>
    <row r="457" spans="2:13" x14ac:dyDescent="0.25">
      <c r="B457" s="71">
        <v>438</v>
      </c>
      <c r="C457" s="99"/>
      <c r="D457" s="99"/>
      <c r="E457" s="100"/>
      <c r="F457" s="100"/>
      <c r="G457" s="100"/>
      <c r="H457" s="100"/>
      <c r="I457" s="101"/>
      <c r="J457" s="102"/>
      <c r="K457" s="102"/>
      <c r="L457" s="102"/>
      <c r="M457" s="102"/>
    </row>
    <row r="458" spans="2:13" x14ac:dyDescent="0.25">
      <c r="B458" s="71">
        <v>439</v>
      </c>
      <c r="C458" s="99"/>
      <c r="D458" s="99"/>
      <c r="E458" s="100"/>
      <c r="F458" s="100"/>
      <c r="G458" s="100"/>
      <c r="H458" s="100"/>
      <c r="I458" s="101"/>
      <c r="J458" s="102"/>
      <c r="K458" s="102"/>
      <c r="L458" s="102"/>
      <c r="M458" s="102"/>
    </row>
    <row r="459" spans="2:13" x14ac:dyDescent="0.25">
      <c r="B459" s="71">
        <v>440</v>
      </c>
      <c r="C459" s="99"/>
      <c r="D459" s="99"/>
      <c r="E459" s="100"/>
      <c r="F459" s="100"/>
      <c r="G459" s="100"/>
      <c r="H459" s="100"/>
      <c r="I459" s="101"/>
      <c r="J459" s="102"/>
      <c r="K459" s="102"/>
      <c r="L459" s="102"/>
      <c r="M459" s="102"/>
    </row>
    <row r="460" spans="2:13" x14ac:dyDescent="0.25">
      <c r="B460" s="71">
        <v>441</v>
      </c>
      <c r="C460" s="99"/>
      <c r="D460" s="99"/>
      <c r="E460" s="100"/>
      <c r="F460" s="100"/>
      <c r="G460" s="100"/>
      <c r="H460" s="100"/>
      <c r="I460" s="101"/>
      <c r="J460" s="102"/>
      <c r="K460" s="102"/>
      <c r="L460" s="102"/>
      <c r="M460" s="102"/>
    </row>
    <row r="461" spans="2:13" x14ac:dyDescent="0.25">
      <c r="B461" s="71">
        <v>442</v>
      </c>
      <c r="C461" s="99"/>
      <c r="D461" s="99"/>
      <c r="E461" s="100"/>
      <c r="F461" s="100"/>
      <c r="G461" s="100"/>
      <c r="H461" s="100"/>
      <c r="I461" s="101"/>
      <c r="J461" s="102"/>
      <c r="K461" s="102"/>
      <c r="L461" s="102"/>
      <c r="M461" s="102"/>
    </row>
    <row r="462" spans="2:13" x14ac:dyDescent="0.25">
      <c r="B462" s="71">
        <v>443</v>
      </c>
      <c r="C462" s="99"/>
      <c r="D462" s="99"/>
      <c r="E462" s="100"/>
      <c r="F462" s="100"/>
      <c r="G462" s="100"/>
      <c r="H462" s="100"/>
      <c r="I462" s="101"/>
      <c r="J462" s="102"/>
      <c r="K462" s="102"/>
      <c r="L462" s="102"/>
      <c r="M462" s="102"/>
    </row>
    <row r="463" spans="2:13" x14ac:dyDescent="0.25">
      <c r="B463" s="71">
        <v>444</v>
      </c>
      <c r="C463" s="99"/>
      <c r="D463" s="99"/>
      <c r="E463" s="100"/>
      <c r="F463" s="100"/>
      <c r="G463" s="100"/>
      <c r="H463" s="100"/>
      <c r="I463" s="101"/>
      <c r="J463" s="102"/>
      <c r="K463" s="102"/>
      <c r="L463" s="102"/>
      <c r="M463" s="102"/>
    </row>
    <row r="464" spans="2:13" x14ac:dyDescent="0.25">
      <c r="B464" s="71">
        <v>445</v>
      </c>
      <c r="C464" s="99"/>
      <c r="D464" s="99"/>
      <c r="E464" s="100"/>
      <c r="F464" s="100"/>
      <c r="G464" s="100"/>
      <c r="H464" s="100"/>
      <c r="I464" s="101"/>
      <c r="J464" s="102"/>
      <c r="K464" s="102"/>
      <c r="L464" s="102"/>
      <c r="M464" s="102"/>
    </row>
    <row r="465" spans="2:13" x14ac:dyDescent="0.25">
      <c r="B465" s="71">
        <v>446</v>
      </c>
      <c r="C465" s="99"/>
      <c r="D465" s="99"/>
      <c r="E465" s="100"/>
      <c r="F465" s="100"/>
      <c r="G465" s="100"/>
      <c r="H465" s="100"/>
      <c r="I465" s="101"/>
      <c r="J465" s="102"/>
      <c r="K465" s="102"/>
      <c r="L465" s="102"/>
      <c r="M465" s="102"/>
    </row>
    <row r="466" spans="2:13" x14ac:dyDescent="0.25">
      <c r="B466" s="71">
        <v>447</v>
      </c>
      <c r="C466" s="99"/>
      <c r="D466" s="99"/>
      <c r="E466" s="100"/>
      <c r="F466" s="100"/>
      <c r="G466" s="100"/>
      <c r="H466" s="100"/>
      <c r="I466" s="101"/>
      <c r="J466" s="102"/>
      <c r="K466" s="102"/>
      <c r="L466" s="102"/>
      <c r="M466" s="102"/>
    </row>
    <row r="467" spans="2:13" x14ac:dyDescent="0.25">
      <c r="B467" s="71">
        <v>448</v>
      </c>
      <c r="C467" s="99"/>
      <c r="D467" s="99"/>
      <c r="E467" s="100"/>
      <c r="F467" s="100"/>
      <c r="G467" s="100"/>
      <c r="H467" s="100"/>
      <c r="I467" s="101"/>
      <c r="J467" s="102"/>
      <c r="K467" s="102"/>
      <c r="L467" s="102"/>
      <c r="M467" s="102"/>
    </row>
    <row r="468" spans="2:13" x14ac:dyDescent="0.25">
      <c r="B468" s="71">
        <v>449</v>
      </c>
      <c r="C468" s="99"/>
      <c r="D468" s="99"/>
      <c r="E468" s="100"/>
      <c r="F468" s="100"/>
      <c r="G468" s="100"/>
      <c r="H468" s="100"/>
      <c r="I468" s="101"/>
      <c r="J468" s="102"/>
      <c r="K468" s="102"/>
      <c r="L468" s="102"/>
      <c r="M468" s="102"/>
    </row>
    <row r="469" spans="2:13" x14ac:dyDescent="0.25">
      <c r="B469" s="71">
        <v>450</v>
      </c>
      <c r="C469" s="99"/>
      <c r="D469" s="99"/>
      <c r="E469" s="100"/>
      <c r="F469" s="100"/>
      <c r="G469" s="100"/>
      <c r="H469" s="100"/>
      <c r="I469" s="101"/>
      <c r="J469" s="102"/>
      <c r="K469" s="102"/>
      <c r="L469" s="102"/>
      <c r="M469" s="102"/>
    </row>
    <row r="470" spans="2:13" x14ac:dyDescent="0.25">
      <c r="B470" s="71">
        <v>451</v>
      </c>
      <c r="C470" s="99"/>
      <c r="D470" s="99"/>
      <c r="E470" s="100"/>
      <c r="F470" s="100"/>
      <c r="G470" s="100"/>
      <c r="H470" s="100"/>
      <c r="I470" s="101"/>
      <c r="J470" s="102"/>
      <c r="K470" s="102"/>
      <c r="L470" s="102"/>
      <c r="M470" s="102"/>
    </row>
    <row r="471" spans="2:13" x14ac:dyDescent="0.25">
      <c r="B471" s="71">
        <v>452</v>
      </c>
      <c r="C471" s="99"/>
      <c r="D471" s="99"/>
      <c r="E471" s="100"/>
      <c r="F471" s="100"/>
      <c r="G471" s="100"/>
      <c r="H471" s="100"/>
      <c r="I471" s="101"/>
      <c r="J471" s="102"/>
      <c r="K471" s="102"/>
      <c r="L471" s="102"/>
      <c r="M471" s="102"/>
    </row>
    <row r="472" spans="2:13" x14ac:dyDescent="0.25">
      <c r="B472" s="71">
        <v>453</v>
      </c>
      <c r="C472" s="99"/>
      <c r="D472" s="99"/>
      <c r="E472" s="100"/>
      <c r="F472" s="100"/>
      <c r="G472" s="100"/>
      <c r="H472" s="100"/>
      <c r="I472" s="101"/>
      <c r="J472" s="102"/>
      <c r="K472" s="102"/>
      <c r="L472" s="102"/>
      <c r="M472" s="102"/>
    </row>
    <row r="473" spans="2:13" x14ac:dyDescent="0.25">
      <c r="B473" s="71">
        <v>454</v>
      </c>
      <c r="C473" s="99"/>
      <c r="D473" s="99"/>
      <c r="E473" s="100"/>
      <c r="F473" s="100"/>
      <c r="G473" s="100"/>
      <c r="H473" s="100"/>
      <c r="I473" s="101"/>
      <c r="J473" s="102"/>
      <c r="K473" s="102"/>
      <c r="L473" s="102"/>
      <c r="M473" s="102"/>
    </row>
    <row r="474" spans="2:13" x14ac:dyDescent="0.25">
      <c r="B474" s="71">
        <v>455</v>
      </c>
      <c r="C474" s="99"/>
      <c r="D474" s="99"/>
      <c r="E474" s="100"/>
      <c r="F474" s="100"/>
      <c r="G474" s="100"/>
      <c r="H474" s="100"/>
      <c r="I474" s="101"/>
      <c r="J474" s="102"/>
      <c r="K474" s="102"/>
      <c r="L474" s="102"/>
      <c r="M474" s="102"/>
    </row>
    <row r="475" spans="2:13" x14ac:dyDescent="0.25">
      <c r="B475" s="71">
        <v>456</v>
      </c>
      <c r="C475" s="99"/>
      <c r="D475" s="99"/>
      <c r="E475" s="100"/>
      <c r="F475" s="100"/>
      <c r="G475" s="100"/>
      <c r="H475" s="100"/>
      <c r="I475" s="101"/>
      <c r="J475" s="102"/>
      <c r="K475" s="102"/>
      <c r="L475" s="102"/>
      <c r="M475" s="102"/>
    </row>
    <row r="476" spans="2:13" x14ac:dyDescent="0.25">
      <c r="B476" s="71">
        <v>457</v>
      </c>
      <c r="C476" s="99"/>
      <c r="D476" s="99"/>
      <c r="E476" s="100"/>
      <c r="F476" s="100"/>
      <c r="G476" s="100"/>
      <c r="H476" s="100"/>
      <c r="I476" s="101"/>
      <c r="J476" s="102"/>
      <c r="K476" s="102"/>
      <c r="L476" s="102"/>
      <c r="M476" s="102"/>
    </row>
    <row r="477" spans="2:13" x14ac:dyDescent="0.25">
      <c r="B477" s="71">
        <v>458</v>
      </c>
      <c r="C477" s="99"/>
      <c r="D477" s="99"/>
      <c r="E477" s="100"/>
      <c r="F477" s="100"/>
      <c r="G477" s="100"/>
      <c r="H477" s="100"/>
      <c r="I477" s="101"/>
      <c r="J477" s="102"/>
      <c r="K477" s="102"/>
      <c r="L477" s="102"/>
      <c r="M477" s="102"/>
    </row>
    <row r="478" spans="2:13" x14ac:dyDescent="0.25">
      <c r="B478" s="71">
        <v>459</v>
      </c>
      <c r="C478" s="99"/>
      <c r="D478" s="99"/>
      <c r="E478" s="100"/>
      <c r="F478" s="100"/>
      <c r="G478" s="100"/>
      <c r="H478" s="100"/>
      <c r="I478" s="101"/>
      <c r="J478" s="102"/>
      <c r="K478" s="102"/>
      <c r="L478" s="102"/>
      <c r="M478" s="102"/>
    </row>
    <row r="479" spans="2:13" x14ac:dyDescent="0.25">
      <c r="B479" s="71">
        <v>460</v>
      </c>
      <c r="C479" s="99"/>
      <c r="D479" s="99"/>
      <c r="E479" s="100"/>
      <c r="F479" s="100"/>
      <c r="G479" s="100"/>
      <c r="H479" s="100"/>
      <c r="I479" s="101"/>
      <c r="J479" s="102"/>
      <c r="K479" s="102"/>
      <c r="L479" s="102"/>
      <c r="M479" s="102"/>
    </row>
    <row r="480" spans="2:13" x14ac:dyDescent="0.25">
      <c r="B480" s="71">
        <v>461</v>
      </c>
      <c r="C480" s="99"/>
      <c r="D480" s="99"/>
      <c r="E480" s="100"/>
      <c r="F480" s="100"/>
      <c r="G480" s="100"/>
      <c r="H480" s="100"/>
      <c r="I480" s="101"/>
      <c r="J480" s="102"/>
      <c r="K480" s="102"/>
      <c r="L480" s="102"/>
      <c r="M480" s="102"/>
    </row>
    <row r="481" spans="2:13" x14ac:dyDescent="0.25">
      <c r="B481" s="71">
        <v>462</v>
      </c>
      <c r="C481" s="99"/>
      <c r="D481" s="99"/>
      <c r="E481" s="100"/>
      <c r="F481" s="100"/>
      <c r="G481" s="100"/>
      <c r="H481" s="100"/>
      <c r="I481" s="101"/>
      <c r="J481" s="102"/>
      <c r="K481" s="102"/>
      <c r="L481" s="102"/>
      <c r="M481" s="102"/>
    </row>
    <row r="482" spans="2:13" x14ac:dyDescent="0.25">
      <c r="B482" s="71">
        <v>463</v>
      </c>
      <c r="C482" s="99"/>
      <c r="D482" s="99"/>
      <c r="E482" s="100"/>
      <c r="F482" s="100"/>
      <c r="G482" s="100"/>
      <c r="H482" s="100"/>
      <c r="I482" s="101"/>
      <c r="J482" s="102"/>
      <c r="K482" s="102"/>
      <c r="L482" s="102"/>
      <c r="M482" s="102"/>
    </row>
    <row r="483" spans="2:13" x14ac:dyDescent="0.25">
      <c r="B483" s="71">
        <v>464</v>
      </c>
      <c r="C483" s="99"/>
      <c r="D483" s="99"/>
      <c r="E483" s="100"/>
      <c r="F483" s="100"/>
      <c r="G483" s="100"/>
      <c r="H483" s="100"/>
      <c r="I483" s="101"/>
      <c r="J483" s="102"/>
      <c r="K483" s="102"/>
      <c r="L483" s="102"/>
      <c r="M483" s="102"/>
    </row>
    <row r="484" spans="2:13" x14ac:dyDescent="0.25">
      <c r="B484" s="71">
        <v>465</v>
      </c>
      <c r="C484" s="99"/>
      <c r="D484" s="99"/>
      <c r="E484" s="100"/>
      <c r="F484" s="100"/>
      <c r="G484" s="100"/>
      <c r="H484" s="100"/>
      <c r="I484" s="101"/>
      <c r="J484" s="102"/>
      <c r="K484" s="102"/>
      <c r="L484" s="102"/>
      <c r="M484" s="102"/>
    </row>
    <row r="485" spans="2:13" x14ac:dyDescent="0.25">
      <c r="B485" s="71">
        <v>466</v>
      </c>
      <c r="C485" s="99"/>
      <c r="D485" s="99"/>
      <c r="E485" s="100"/>
      <c r="F485" s="100"/>
      <c r="G485" s="100"/>
      <c r="H485" s="100"/>
      <c r="I485" s="101"/>
      <c r="J485" s="102"/>
      <c r="K485" s="102"/>
      <c r="L485" s="102"/>
      <c r="M485" s="102"/>
    </row>
    <row r="486" spans="2:13" x14ac:dyDescent="0.25">
      <c r="B486" s="71">
        <v>467</v>
      </c>
      <c r="C486" s="99"/>
      <c r="D486" s="99"/>
      <c r="E486" s="100"/>
      <c r="F486" s="100"/>
      <c r="G486" s="100"/>
      <c r="H486" s="100"/>
      <c r="I486" s="101"/>
      <c r="J486" s="102"/>
      <c r="K486" s="102"/>
      <c r="L486" s="102"/>
      <c r="M486" s="102"/>
    </row>
    <row r="487" spans="2:13" x14ac:dyDescent="0.25">
      <c r="B487" s="71">
        <v>468</v>
      </c>
      <c r="C487" s="99"/>
      <c r="D487" s="99"/>
      <c r="E487" s="100"/>
      <c r="F487" s="100"/>
      <c r="G487" s="100"/>
      <c r="H487" s="100"/>
      <c r="I487" s="101"/>
      <c r="J487" s="102"/>
      <c r="K487" s="102"/>
      <c r="L487" s="102"/>
      <c r="M487" s="102"/>
    </row>
    <row r="488" spans="2:13" x14ac:dyDescent="0.25">
      <c r="B488" s="71">
        <v>469</v>
      </c>
      <c r="C488" s="99"/>
      <c r="D488" s="99"/>
      <c r="E488" s="100"/>
      <c r="F488" s="100"/>
      <c r="G488" s="100"/>
      <c r="H488" s="100"/>
      <c r="I488" s="101"/>
      <c r="J488" s="102"/>
      <c r="K488" s="102"/>
      <c r="L488" s="102"/>
      <c r="M488" s="102"/>
    </row>
    <row r="489" spans="2:13" x14ac:dyDescent="0.25">
      <c r="B489" s="71">
        <v>470</v>
      </c>
      <c r="C489" s="99"/>
      <c r="D489" s="99"/>
      <c r="E489" s="100"/>
      <c r="F489" s="100"/>
      <c r="G489" s="100"/>
      <c r="H489" s="100"/>
      <c r="I489" s="101"/>
      <c r="J489" s="102"/>
      <c r="K489" s="102"/>
      <c r="L489" s="102"/>
      <c r="M489" s="102"/>
    </row>
    <row r="490" spans="2:13" x14ac:dyDescent="0.25">
      <c r="B490" s="71">
        <v>471</v>
      </c>
      <c r="C490" s="99"/>
      <c r="D490" s="99"/>
      <c r="E490" s="100"/>
      <c r="F490" s="100"/>
      <c r="G490" s="100"/>
      <c r="H490" s="100"/>
      <c r="I490" s="101"/>
      <c r="J490" s="102"/>
      <c r="K490" s="102"/>
      <c r="L490" s="102"/>
      <c r="M490" s="102"/>
    </row>
    <row r="491" spans="2:13" x14ac:dyDescent="0.25">
      <c r="B491" s="71">
        <v>472</v>
      </c>
      <c r="C491" s="99"/>
      <c r="D491" s="99"/>
      <c r="E491" s="100"/>
      <c r="F491" s="100"/>
      <c r="G491" s="100"/>
      <c r="H491" s="100"/>
      <c r="I491" s="101"/>
      <c r="J491" s="102"/>
      <c r="K491" s="102"/>
      <c r="L491" s="102"/>
      <c r="M491" s="102"/>
    </row>
    <row r="492" spans="2:13" x14ac:dyDescent="0.25">
      <c r="B492" s="71">
        <v>473</v>
      </c>
      <c r="C492" s="99"/>
      <c r="D492" s="99"/>
      <c r="E492" s="100"/>
      <c r="F492" s="100"/>
      <c r="G492" s="100"/>
      <c r="H492" s="100"/>
      <c r="I492" s="101"/>
      <c r="J492" s="102"/>
      <c r="K492" s="102"/>
      <c r="L492" s="102"/>
      <c r="M492" s="102"/>
    </row>
    <row r="493" spans="2:13" x14ac:dyDescent="0.25">
      <c r="B493" s="71">
        <v>474</v>
      </c>
      <c r="C493" s="99"/>
      <c r="D493" s="99"/>
      <c r="E493" s="100"/>
      <c r="F493" s="100"/>
      <c r="G493" s="100"/>
      <c r="H493" s="100"/>
      <c r="I493" s="101"/>
      <c r="J493" s="102"/>
      <c r="K493" s="102"/>
      <c r="L493" s="102"/>
      <c r="M493" s="102"/>
    </row>
    <row r="494" spans="2:13" x14ac:dyDescent="0.25">
      <c r="B494" s="71">
        <v>475</v>
      </c>
      <c r="C494" s="99"/>
      <c r="D494" s="99"/>
      <c r="E494" s="100"/>
      <c r="F494" s="100"/>
      <c r="G494" s="100"/>
      <c r="H494" s="100"/>
      <c r="I494" s="101"/>
      <c r="J494" s="102"/>
      <c r="K494" s="102"/>
      <c r="L494" s="102"/>
      <c r="M494" s="102"/>
    </row>
    <row r="495" spans="2:13" x14ac:dyDescent="0.25">
      <c r="B495" s="71">
        <v>476</v>
      </c>
      <c r="C495" s="99"/>
      <c r="D495" s="99"/>
      <c r="E495" s="100"/>
      <c r="F495" s="100"/>
      <c r="G495" s="100"/>
      <c r="H495" s="100"/>
      <c r="I495" s="101"/>
      <c r="J495" s="102"/>
      <c r="K495" s="102"/>
      <c r="L495" s="102"/>
      <c r="M495" s="102"/>
    </row>
    <row r="496" spans="2:13" x14ac:dyDescent="0.25">
      <c r="B496" s="71">
        <v>477</v>
      </c>
      <c r="C496" s="99"/>
      <c r="D496" s="99"/>
      <c r="E496" s="100"/>
      <c r="F496" s="100"/>
      <c r="G496" s="100"/>
      <c r="H496" s="100"/>
      <c r="I496" s="101"/>
      <c r="J496" s="102"/>
      <c r="K496" s="102"/>
      <c r="L496" s="102"/>
      <c r="M496" s="102"/>
    </row>
    <row r="497" spans="2:13" x14ac:dyDescent="0.25">
      <c r="B497" s="71">
        <v>478</v>
      </c>
      <c r="C497" s="99"/>
      <c r="D497" s="99"/>
      <c r="E497" s="100"/>
      <c r="F497" s="100"/>
      <c r="G497" s="100"/>
      <c r="H497" s="100"/>
      <c r="I497" s="101"/>
      <c r="J497" s="102"/>
      <c r="K497" s="102"/>
      <c r="L497" s="102"/>
      <c r="M497" s="102"/>
    </row>
    <row r="498" spans="2:13" x14ac:dyDescent="0.25">
      <c r="B498" s="71">
        <v>479</v>
      </c>
      <c r="C498" s="99"/>
      <c r="D498" s="99"/>
      <c r="E498" s="100"/>
      <c r="F498" s="100"/>
      <c r="G498" s="100"/>
      <c r="H498" s="100"/>
      <c r="I498" s="101"/>
      <c r="J498" s="102"/>
      <c r="K498" s="102"/>
      <c r="L498" s="102"/>
      <c r="M498" s="102"/>
    </row>
    <row r="499" spans="2:13" x14ac:dyDescent="0.25">
      <c r="B499" s="71">
        <v>480</v>
      </c>
      <c r="C499" s="99"/>
      <c r="D499" s="99"/>
      <c r="E499" s="100"/>
      <c r="F499" s="100"/>
      <c r="G499" s="100"/>
      <c r="H499" s="100"/>
      <c r="I499" s="101"/>
      <c r="J499" s="102"/>
      <c r="K499" s="102"/>
      <c r="L499" s="102"/>
      <c r="M499" s="102"/>
    </row>
    <row r="500" spans="2:13" x14ac:dyDescent="0.25">
      <c r="B500" s="71">
        <v>481</v>
      </c>
      <c r="C500" s="99"/>
      <c r="D500" s="99"/>
      <c r="E500" s="100"/>
      <c r="F500" s="100"/>
      <c r="G500" s="100"/>
      <c r="H500" s="100"/>
      <c r="I500" s="101"/>
      <c r="J500" s="102"/>
      <c r="K500" s="102"/>
      <c r="L500" s="102"/>
      <c r="M500" s="102"/>
    </row>
    <row r="501" spans="2:13" x14ac:dyDescent="0.25">
      <c r="B501" s="71">
        <v>482</v>
      </c>
      <c r="C501" s="99"/>
      <c r="D501" s="99"/>
      <c r="E501" s="100"/>
      <c r="F501" s="100"/>
      <c r="G501" s="100"/>
      <c r="H501" s="100"/>
      <c r="I501" s="101"/>
      <c r="J501" s="102"/>
      <c r="K501" s="102"/>
      <c r="L501" s="102"/>
      <c r="M501" s="102"/>
    </row>
    <row r="502" spans="2:13" x14ac:dyDescent="0.25">
      <c r="B502" s="71">
        <v>483</v>
      </c>
      <c r="C502" s="99"/>
      <c r="D502" s="99"/>
      <c r="E502" s="100"/>
      <c r="F502" s="100"/>
      <c r="G502" s="100"/>
      <c r="H502" s="100"/>
      <c r="I502" s="101"/>
      <c r="J502" s="102"/>
      <c r="K502" s="102"/>
      <c r="L502" s="102"/>
      <c r="M502" s="102"/>
    </row>
    <row r="503" spans="2:13" x14ac:dyDescent="0.25">
      <c r="B503" s="71">
        <v>484</v>
      </c>
      <c r="C503" s="99"/>
      <c r="D503" s="99"/>
      <c r="E503" s="100"/>
      <c r="F503" s="100"/>
      <c r="G503" s="100"/>
      <c r="H503" s="100"/>
      <c r="I503" s="101"/>
      <c r="J503" s="102"/>
      <c r="K503" s="102"/>
      <c r="L503" s="102"/>
      <c r="M503" s="102"/>
    </row>
    <row r="504" spans="2:13" x14ac:dyDescent="0.25">
      <c r="B504" s="71">
        <v>485</v>
      </c>
      <c r="C504" s="99"/>
      <c r="D504" s="99"/>
      <c r="E504" s="100"/>
      <c r="F504" s="100"/>
      <c r="G504" s="100"/>
      <c r="H504" s="100"/>
      <c r="I504" s="101"/>
      <c r="J504" s="102"/>
      <c r="K504" s="102"/>
      <c r="L504" s="102"/>
      <c r="M504" s="102"/>
    </row>
    <row r="505" spans="2:13" x14ac:dyDescent="0.25">
      <c r="B505" s="71">
        <v>486</v>
      </c>
      <c r="C505" s="99"/>
      <c r="D505" s="99"/>
      <c r="E505" s="100"/>
      <c r="F505" s="100"/>
      <c r="G505" s="100"/>
      <c r="H505" s="100"/>
      <c r="I505" s="101"/>
      <c r="J505" s="102"/>
      <c r="K505" s="102"/>
      <c r="L505" s="102"/>
      <c r="M505" s="102"/>
    </row>
    <row r="506" spans="2:13" x14ac:dyDescent="0.25">
      <c r="B506" s="71">
        <v>487</v>
      </c>
      <c r="C506" s="99"/>
      <c r="D506" s="99"/>
      <c r="E506" s="100"/>
      <c r="F506" s="100"/>
      <c r="G506" s="100"/>
      <c r="H506" s="100"/>
      <c r="I506" s="101"/>
      <c r="J506" s="102"/>
      <c r="K506" s="102"/>
      <c r="L506" s="102"/>
      <c r="M506" s="102"/>
    </row>
    <row r="507" spans="2:13" x14ac:dyDescent="0.25">
      <c r="B507" s="71">
        <v>488</v>
      </c>
      <c r="C507" s="99"/>
      <c r="D507" s="99"/>
      <c r="E507" s="100"/>
      <c r="F507" s="100"/>
      <c r="G507" s="100"/>
      <c r="H507" s="100"/>
      <c r="I507" s="101"/>
      <c r="J507" s="102"/>
      <c r="K507" s="102"/>
      <c r="L507" s="102"/>
      <c r="M507" s="102"/>
    </row>
    <row r="508" spans="2:13" x14ac:dyDescent="0.25">
      <c r="B508" s="71">
        <v>489</v>
      </c>
      <c r="C508" s="99"/>
      <c r="D508" s="99"/>
      <c r="E508" s="100"/>
      <c r="F508" s="100"/>
      <c r="G508" s="100"/>
      <c r="H508" s="100"/>
      <c r="I508" s="101"/>
      <c r="J508" s="102"/>
      <c r="K508" s="102"/>
      <c r="L508" s="102"/>
      <c r="M508" s="102"/>
    </row>
    <row r="509" spans="2:13" x14ac:dyDescent="0.25">
      <c r="B509" s="71">
        <v>490</v>
      </c>
      <c r="C509" s="99"/>
      <c r="D509" s="99"/>
      <c r="E509" s="100"/>
      <c r="F509" s="100"/>
      <c r="G509" s="100"/>
      <c r="H509" s="100"/>
      <c r="I509" s="101"/>
      <c r="J509" s="102"/>
      <c r="K509" s="102"/>
      <c r="L509" s="102"/>
      <c r="M509" s="102"/>
    </row>
    <row r="510" spans="2:13" x14ac:dyDescent="0.25">
      <c r="B510" s="71">
        <v>491</v>
      </c>
      <c r="C510" s="99"/>
      <c r="D510" s="99"/>
      <c r="E510" s="100"/>
      <c r="F510" s="100"/>
      <c r="G510" s="100"/>
      <c r="H510" s="100"/>
      <c r="I510" s="101"/>
      <c r="J510" s="102"/>
      <c r="K510" s="102"/>
      <c r="L510" s="102"/>
      <c r="M510" s="102"/>
    </row>
    <row r="511" spans="2:13" x14ac:dyDescent="0.25">
      <c r="B511" s="71">
        <v>492</v>
      </c>
      <c r="C511" s="99"/>
      <c r="D511" s="99"/>
      <c r="E511" s="100"/>
      <c r="F511" s="100"/>
      <c r="G511" s="100"/>
      <c r="H511" s="100"/>
      <c r="I511" s="101"/>
      <c r="J511" s="102"/>
      <c r="K511" s="102"/>
      <c r="L511" s="102"/>
      <c r="M511" s="102"/>
    </row>
    <row r="512" spans="2:13" x14ac:dyDescent="0.25">
      <c r="B512" s="71">
        <v>493</v>
      </c>
      <c r="C512" s="99"/>
      <c r="D512" s="99"/>
      <c r="E512" s="100"/>
      <c r="F512" s="100"/>
      <c r="G512" s="100"/>
      <c r="H512" s="100"/>
      <c r="I512" s="101"/>
      <c r="J512" s="102"/>
      <c r="K512" s="102"/>
      <c r="L512" s="102"/>
      <c r="M512" s="102"/>
    </row>
    <row r="513" spans="2:13" x14ac:dyDescent="0.25">
      <c r="B513" s="71">
        <v>494</v>
      </c>
      <c r="C513" s="99"/>
      <c r="D513" s="99"/>
      <c r="E513" s="100"/>
      <c r="F513" s="100"/>
      <c r="G513" s="100"/>
      <c r="H513" s="100"/>
      <c r="I513" s="101"/>
      <c r="J513" s="102"/>
      <c r="K513" s="102"/>
      <c r="L513" s="102"/>
      <c r="M513" s="102"/>
    </row>
    <row r="514" spans="2:13" x14ac:dyDescent="0.25">
      <c r="B514" s="71">
        <v>495</v>
      </c>
      <c r="C514" s="99"/>
      <c r="D514" s="99"/>
      <c r="E514" s="100"/>
      <c r="F514" s="100"/>
      <c r="G514" s="100"/>
      <c r="H514" s="100"/>
      <c r="I514" s="101"/>
      <c r="J514" s="102"/>
      <c r="K514" s="102"/>
      <c r="L514" s="102"/>
      <c r="M514" s="102"/>
    </row>
    <row r="515" spans="2:13" x14ac:dyDescent="0.25">
      <c r="B515" s="71">
        <v>496</v>
      </c>
      <c r="C515" s="99"/>
      <c r="D515" s="99"/>
      <c r="E515" s="100"/>
      <c r="F515" s="100"/>
      <c r="G515" s="100"/>
      <c r="H515" s="100"/>
      <c r="I515" s="101"/>
      <c r="J515" s="102"/>
      <c r="K515" s="102"/>
      <c r="L515" s="102"/>
      <c r="M515" s="102"/>
    </row>
    <row r="516" spans="2:13" x14ac:dyDescent="0.25">
      <c r="B516" s="71">
        <v>497</v>
      </c>
      <c r="C516" s="99"/>
      <c r="D516" s="99"/>
      <c r="E516" s="100"/>
      <c r="F516" s="100"/>
      <c r="G516" s="100"/>
      <c r="H516" s="100"/>
      <c r="I516" s="101"/>
      <c r="J516" s="102"/>
      <c r="K516" s="102"/>
      <c r="L516" s="102"/>
      <c r="M516" s="102"/>
    </row>
    <row r="517" spans="2:13" x14ac:dyDescent="0.25">
      <c r="B517" s="71">
        <v>498</v>
      </c>
      <c r="C517" s="99"/>
      <c r="D517" s="99"/>
      <c r="E517" s="100"/>
      <c r="F517" s="100"/>
      <c r="G517" s="100"/>
      <c r="H517" s="100"/>
      <c r="I517" s="101"/>
      <c r="J517" s="102"/>
      <c r="K517" s="102"/>
      <c r="L517" s="102"/>
      <c r="M517" s="102"/>
    </row>
    <row r="518" spans="2:13" x14ac:dyDescent="0.25">
      <c r="B518" s="71">
        <v>499</v>
      </c>
      <c r="C518" s="99"/>
      <c r="D518" s="99"/>
      <c r="E518" s="100"/>
      <c r="F518" s="100"/>
      <c r="G518" s="100"/>
      <c r="H518" s="100"/>
      <c r="I518" s="101"/>
      <c r="J518" s="102"/>
      <c r="K518" s="102"/>
      <c r="L518" s="102"/>
      <c r="M518" s="102"/>
    </row>
    <row r="519" spans="2:13" x14ac:dyDescent="0.25">
      <c r="B519" s="73">
        <v>500</v>
      </c>
      <c r="C519" s="103"/>
      <c r="D519" s="103"/>
      <c r="E519" s="104"/>
      <c r="F519" s="104"/>
      <c r="G519" s="104"/>
      <c r="H519" s="104"/>
      <c r="I519" s="105"/>
      <c r="J519" s="106"/>
      <c r="K519" s="106"/>
      <c r="L519" s="106"/>
      <c r="M519" s="106"/>
    </row>
  </sheetData>
  <mergeCells count="3">
    <mergeCell ref="B19:C19"/>
    <mergeCell ref="B8:K16"/>
    <mergeCell ref="B4:I4"/>
  </mergeCells>
  <pageMargins left="0.75" right="0.75" top="1" bottom="1" header="0.5" footer="0.5"/>
  <pageSetup scale="47" fitToHeight="5" orientation="portrait" r:id="rId1"/>
  <headerFooter alignWithMargins="0">
    <oddHeader>&amp;A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G23"/>
  <sheetViews>
    <sheetView showGridLines="0" zoomScale="85" zoomScaleNormal="85" workbookViewId="0"/>
  </sheetViews>
  <sheetFormatPr defaultColWidth="9.1796875" defaultRowHeight="12.5" x14ac:dyDescent="0.25"/>
  <cols>
    <col min="1" max="1" width="2.1796875" style="2" customWidth="1"/>
    <col min="2" max="2" width="63.7265625" style="2" customWidth="1"/>
    <col min="3" max="6" width="12.81640625" style="2" customWidth="1"/>
    <col min="7" max="16384" width="9.1796875" style="2"/>
  </cols>
  <sheetData>
    <row r="2" spans="2:6" x14ac:dyDescent="0.25">
      <c r="B2" s="1" t="str">
        <f>CONCATENATE('General (1)'!C13," - ",'General (1)'!C16)</f>
        <v xml:space="preserve"> - </v>
      </c>
    </row>
    <row r="3" spans="2:6" ht="30" customHeight="1" x14ac:dyDescent="0.25">
      <c r="B3" s="304" t="s">
        <v>63</v>
      </c>
      <c r="C3" s="304"/>
      <c r="D3" s="304"/>
      <c r="E3" s="304"/>
      <c r="F3" s="304"/>
    </row>
    <row r="4" spans="2:6" x14ac:dyDescent="0.25">
      <c r="B4" s="3"/>
      <c r="C4" s="3"/>
      <c r="D4" s="3"/>
      <c r="E4" s="3"/>
      <c r="F4" s="3"/>
    </row>
    <row r="5" spans="2:6" x14ac:dyDescent="0.25">
      <c r="B5" s="1" t="str">
        <f>CONCATENATE("Dispersion for the ",B2," Strategy")</f>
        <v>Dispersion for the  -  Strategy</v>
      </c>
    </row>
    <row r="6" spans="2:6" x14ac:dyDescent="0.25">
      <c r="B6" s="4"/>
      <c r="C6" s="46">
        <f>'General (1)'!B7</f>
        <v>45747</v>
      </c>
      <c r="D6" s="46">
        <f>'General (1)'!B8</f>
        <v>45657</v>
      </c>
      <c r="E6" s="46">
        <f>'General (1)'!B9</f>
        <v>45291</v>
      </c>
      <c r="F6" s="46">
        <f>'General (1)'!B10</f>
        <v>44926</v>
      </c>
    </row>
    <row r="7" spans="2:6" x14ac:dyDescent="0.25">
      <c r="B7" s="69" t="s">
        <v>65</v>
      </c>
      <c r="C7" s="75"/>
      <c r="D7" s="75"/>
      <c r="E7" s="75"/>
      <c r="F7" s="75"/>
    </row>
    <row r="8" spans="2:6" x14ac:dyDescent="0.25">
      <c r="B8" s="71" t="s">
        <v>66</v>
      </c>
      <c r="C8" s="76"/>
      <c r="D8" s="76"/>
      <c r="E8" s="76"/>
      <c r="F8" s="76"/>
    </row>
    <row r="9" spans="2:6" x14ac:dyDescent="0.25">
      <c r="B9" s="71" t="s">
        <v>67</v>
      </c>
      <c r="C9" s="76"/>
      <c r="D9" s="76"/>
      <c r="E9" s="76"/>
      <c r="F9" s="76"/>
    </row>
    <row r="10" spans="2:6" x14ac:dyDescent="0.25">
      <c r="B10" s="71" t="s">
        <v>77</v>
      </c>
      <c r="C10" s="76"/>
      <c r="D10" s="76"/>
      <c r="E10" s="76"/>
      <c r="F10" s="76"/>
    </row>
    <row r="11" spans="2:6" x14ac:dyDescent="0.25">
      <c r="B11" s="71" t="s">
        <v>78</v>
      </c>
      <c r="C11" s="76"/>
      <c r="D11" s="76"/>
      <c r="E11" s="76"/>
      <c r="F11" s="76"/>
    </row>
    <row r="12" spans="2:6" x14ac:dyDescent="0.25">
      <c r="B12" s="71" t="s">
        <v>70</v>
      </c>
      <c r="C12" s="76"/>
      <c r="D12" s="76"/>
      <c r="E12" s="76"/>
      <c r="F12" s="76"/>
    </row>
    <row r="13" spans="2:6" x14ac:dyDescent="0.25">
      <c r="B13" s="71" t="s">
        <v>68</v>
      </c>
      <c r="C13" s="76"/>
      <c r="D13" s="76"/>
      <c r="E13" s="76"/>
      <c r="F13" s="76"/>
    </row>
    <row r="14" spans="2:6" x14ac:dyDescent="0.25">
      <c r="B14" s="71" t="s">
        <v>69</v>
      </c>
      <c r="C14" s="76"/>
      <c r="D14" s="76"/>
      <c r="E14" s="76"/>
      <c r="F14" s="76"/>
    </row>
    <row r="15" spans="2:6" x14ac:dyDescent="0.25">
      <c r="B15" s="73" t="s">
        <v>79</v>
      </c>
      <c r="C15" s="77"/>
      <c r="D15" s="77"/>
      <c r="E15" s="77"/>
      <c r="F15" s="77"/>
    </row>
    <row r="16" spans="2:6" x14ac:dyDescent="0.25">
      <c r="C16" s="44"/>
      <c r="D16" s="44"/>
      <c r="E16" s="44"/>
      <c r="F16" s="44"/>
    </row>
    <row r="17" spans="2:7" x14ac:dyDescent="0.25">
      <c r="B17" s="2" t="s">
        <v>51</v>
      </c>
    </row>
    <row r="18" spans="2:7" x14ac:dyDescent="0.25">
      <c r="B18" s="260"/>
      <c r="C18" s="270"/>
      <c r="D18" s="270"/>
      <c r="E18" s="270"/>
      <c r="F18" s="271"/>
      <c r="G18" s="5"/>
    </row>
    <row r="19" spans="2:7" x14ac:dyDescent="0.25">
      <c r="B19" s="272"/>
      <c r="C19" s="273"/>
      <c r="D19" s="273"/>
      <c r="E19" s="273"/>
      <c r="F19" s="274"/>
    </row>
    <row r="20" spans="2:7" x14ac:dyDescent="0.25">
      <c r="B20" s="272"/>
      <c r="C20" s="273"/>
      <c r="D20" s="273"/>
      <c r="E20" s="273"/>
      <c r="F20" s="274"/>
    </row>
    <row r="21" spans="2:7" x14ac:dyDescent="0.25">
      <c r="B21" s="272"/>
      <c r="C21" s="273"/>
      <c r="D21" s="273"/>
      <c r="E21" s="273"/>
      <c r="F21" s="274"/>
    </row>
    <row r="22" spans="2:7" x14ac:dyDescent="0.25">
      <c r="B22" s="272"/>
      <c r="C22" s="273"/>
      <c r="D22" s="273"/>
      <c r="E22" s="273"/>
      <c r="F22" s="274"/>
    </row>
    <row r="23" spans="2:7" x14ac:dyDescent="0.25">
      <c r="B23" s="275"/>
      <c r="C23" s="276"/>
      <c r="D23" s="276"/>
      <c r="E23" s="276"/>
      <c r="F23" s="277"/>
    </row>
  </sheetData>
  <mergeCells count="2">
    <mergeCell ref="B3:F3"/>
    <mergeCell ref="B18:F23"/>
  </mergeCells>
  <phoneticPr fontId="0" type="noConversion"/>
  <pageMargins left="0.75" right="0.75" top="1" bottom="1" header="0.5" footer="0.5"/>
  <pageSetup orientation="landscape" r:id="rId1"/>
  <headerFooter alignWithMargins="0">
    <oddHeade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S430"/>
  <sheetViews>
    <sheetView showGridLines="0" zoomScale="85" zoomScaleNormal="85" workbookViewId="0"/>
  </sheetViews>
  <sheetFormatPr defaultColWidth="9.1796875" defaultRowHeight="12.5" x14ac:dyDescent="0.25"/>
  <cols>
    <col min="1" max="1" width="2.1796875" style="2" customWidth="1"/>
    <col min="2" max="2" width="12.7265625" style="2" bestFit="1" customWidth="1"/>
    <col min="3" max="5" width="13" style="2" customWidth="1"/>
    <col min="6" max="7" width="11" style="2" customWidth="1"/>
    <col min="8" max="16384" width="9.1796875" style="2"/>
  </cols>
  <sheetData>
    <row r="2" spans="2:19" x14ac:dyDescent="0.25">
      <c r="B2" s="1" t="str">
        <f>CONCATENATE('General (1)'!C13," - ",'General (1)'!C16)</f>
        <v xml:space="preserve"> - </v>
      </c>
    </row>
    <row r="4" spans="2:19" s="6" customFormat="1" ht="13.5" customHeight="1" x14ac:dyDescent="0.25">
      <c r="B4" s="250" t="s">
        <v>277</v>
      </c>
      <c r="C4" s="250"/>
      <c r="D4" s="250"/>
      <c r="E4" s="250"/>
      <c r="F4" s="250"/>
      <c r="G4" s="250"/>
      <c r="H4" s="250"/>
      <c r="I4" s="250"/>
      <c r="J4" s="250"/>
      <c r="K4" s="250"/>
      <c r="L4" s="250"/>
      <c r="M4" s="250"/>
      <c r="N4" s="250"/>
      <c r="O4" s="250"/>
      <c r="P4" s="250"/>
      <c r="Q4" s="250"/>
      <c r="R4" s="250"/>
      <c r="S4" s="250"/>
    </row>
    <row r="5" spans="2:19" s="6" customFormat="1" x14ac:dyDescent="0.25">
      <c r="B5" s="332" t="s">
        <v>155</v>
      </c>
      <c r="C5" s="332"/>
      <c r="D5" s="332"/>
      <c r="E5" s="332"/>
      <c r="F5" s="332"/>
      <c r="G5" s="332"/>
      <c r="H5" s="332"/>
      <c r="I5" s="332"/>
      <c r="J5" s="332"/>
      <c r="K5" s="332"/>
      <c r="L5" s="332"/>
      <c r="M5" s="332"/>
      <c r="N5" s="332"/>
      <c r="O5" s="332"/>
      <c r="P5" s="332"/>
      <c r="Q5" s="332"/>
      <c r="R5" s="7"/>
    </row>
    <row r="6" spans="2:19" s="6" customFormat="1" x14ac:dyDescent="0.25">
      <c r="B6" s="7"/>
      <c r="C6" s="7"/>
      <c r="D6" s="7"/>
      <c r="E6" s="7"/>
      <c r="F6" s="7"/>
      <c r="G6" s="7"/>
      <c r="H6" s="7"/>
      <c r="I6" s="7"/>
      <c r="J6" s="7"/>
      <c r="K6" s="7"/>
      <c r="L6" s="7"/>
      <c r="M6" s="7"/>
      <c r="N6" s="7"/>
      <c r="O6" s="7"/>
      <c r="P6" s="7"/>
      <c r="Q6" s="7"/>
      <c r="R6" s="7"/>
    </row>
    <row r="7" spans="2:19" ht="37.5" x14ac:dyDescent="0.25">
      <c r="B7" s="1" t="s">
        <v>52</v>
      </c>
      <c r="C7" s="9" t="s">
        <v>156</v>
      </c>
      <c r="D7" s="9" t="s">
        <v>157</v>
      </c>
      <c r="E7" s="9" t="s">
        <v>117</v>
      </c>
      <c r="F7" s="24" t="s">
        <v>158</v>
      </c>
      <c r="G7" s="24" t="s">
        <v>164</v>
      </c>
    </row>
    <row r="8" spans="2:19" x14ac:dyDescent="0.25">
      <c r="B8" s="8">
        <v>32904</v>
      </c>
      <c r="C8" s="65"/>
      <c r="D8" s="65"/>
      <c r="E8" s="65"/>
      <c r="F8" s="67">
        <f t="shared" ref="F8:F71" si="0">+(C8-E8)*100</f>
        <v>0</v>
      </c>
      <c r="G8" s="67">
        <f t="shared" ref="G8:G71" si="1">+(D8-E8)*100</f>
        <v>0</v>
      </c>
      <c r="H8" s="5"/>
    </row>
    <row r="9" spans="2:19" x14ac:dyDescent="0.25">
      <c r="B9" s="8">
        <v>32932</v>
      </c>
      <c r="C9" s="66"/>
      <c r="D9" s="66"/>
      <c r="E9" s="66"/>
      <c r="F9" s="67">
        <f t="shared" si="0"/>
        <v>0</v>
      </c>
      <c r="G9" s="67">
        <f t="shared" si="1"/>
        <v>0</v>
      </c>
      <c r="I9" s="2" t="s">
        <v>51</v>
      </c>
    </row>
    <row r="10" spans="2:19" x14ac:dyDescent="0.25">
      <c r="B10" s="8">
        <v>32963</v>
      </c>
      <c r="C10" s="66"/>
      <c r="D10" s="66"/>
      <c r="E10" s="66"/>
      <c r="F10" s="67">
        <f t="shared" si="0"/>
        <v>0</v>
      </c>
      <c r="G10" s="67">
        <f t="shared" si="1"/>
        <v>0</v>
      </c>
      <c r="I10" s="260"/>
      <c r="J10" s="270"/>
      <c r="K10" s="270"/>
      <c r="L10" s="270"/>
      <c r="M10" s="270"/>
      <c r="N10" s="324"/>
      <c r="O10" s="324"/>
      <c r="P10" s="324"/>
      <c r="Q10" s="325"/>
    </row>
    <row r="11" spans="2:19" x14ac:dyDescent="0.25">
      <c r="B11" s="8">
        <v>32993</v>
      </c>
      <c r="C11" s="66"/>
      <c r="D11" s="66"/>
      <c r="E11" s="66"/>
      <c r="F11" s="67">
        <f t="shared" si="0"/>
        <v>0</v>
      </c>
      <c r="G11" s="67">
        <f t="shared" si="1"/>
        <v>0</v>
      </c>
      <c r="I11" s="272"/>
      <c r="J11" s="273"/>
      <c r="K11" s="273"/>
      <c r="L11" s="273"/>
      <c r="M11" s="273"/>
      <c r="N11" s="326"/>
      <c r="O11" s="326"/>
      <c r="P11" s="326"/>
      <c r="Q11" s="327"/>
    </row>
    <row r="12" spans="2:19" x14ac:dyDescent="0.25">
      <c r="B12" s="8">
        <v>33024</v>
      </c>
      <c r="C12" s="66"/>
      <c r="D12" s="66"/>
      <c r="E12" s="66"/>
      <c r="F12" s="67">
        <f t="shared" si="0"/>
        <v>0</v>
      </c>
      <c r="G12" s="67">
        <f t="shared" si="1"/>
        <v>0</v>
      </c>
      <c r="I12" s="272"/>
      <c r="J12" s="273"/>
      <c r="K12" s="273"/>
      <c r="L12" s="273"/>
      <c r="M12" s="273"/>
      <c r="N12" s="326"/>
      <c r="O12" s="326"/>
      <c r="P12" s="326"/>
      <c r="Q12" s="327"/>
    </row>
    <row r="13" spans="2:19" x14ac:dyDescent="0.25">
      <c r="B13" s="8">
        <v>33054</v>
      </c>
      <c r="C13" s="66"/>
      <c r="D13" s="66"/>
      <c r="E13" s="66"/>
      <c r="F13" s="67">
        <f t="shared" si="0"/>
        <v>0</v>
      </c>
      <c r="G13" s="67">
        <f t="shared" si="1"/>
        <v>0</v>
      </c>
      <c r="I13" s="272"/>
      <c r="J13" s="273"/>
      <c r="K13" s="273"/>
      <c r="L13" s="273"/>
      <c r="M13" s="273"/>
      <c r="N13" s="326"/>
      <c r="O13" s="326"/>
      <c r="P13" s="326"/>
      <c r="Q13" s="327"/>
    </row>
    <row r="14" spans="2:19" x14ac:dyDescent="0.25">
      <c r="B14" s="8">
        <v>33085</v>
      </c>
      <c r="C14" s="66"/>
      <c r="D14" s="66"/>
      <c r="E14" s="66"/>
      <c r="F14" s="67">
        <f t="shared" si="0"/>
        <v>0</v>
      </c>
      <c r="G14" s="67">
        <f t="shared" si="1"/>
        <v>0</v>
      </c>
      <c r="I14" s="272"/>
      <c r="J14" s="273"/>
      <c r="K14" s="273"/>
      <c r="L14" s="273"/>
      <c r="M14" s="273"/>
      <c r="N14" s="326"/>
      <c r="O14" s="326"/>
      <c r="P14" s="326"/>
      <c r="Q14" s="327"/>
    </row>
    <row r="15" spans="2:19" x14ac:dyDescent="0.25">
      <c r="B15" s="8">
        <v>33116</v>
      </c>
      <c r="C15" s="66"/>
      <c r="D15" s="66"/>
      <c r="E15" s="66"/>
      <c r="F15" s="67">
        <f t="shared" si="0"/>
        <v>0</v>
      </c>
      <c r="G15" s="67">
        <f t="shared" si="1"/>
        <v>0</v>
      </c>
      <c r="I15" s="272"/>
      <c r="J15" s="273"/>
      <c r="K15" s="273"/>
      <c r="L15" s="273"/>
      <c r="M15" s="273"/>
      <c r="N15" s="326"/>
      <c r="O15" s="326"/>
      <c r="P15" s="326"/>
      <c r="Q15" s="327"/>
    </row>
    <row r="16" spans="2:19" x14ac:dyDescent="0.25">
      <c r="B16" s="8">
        <v>33146</v>
      </c>
      <c r="C16" s="66"/>
      <c r="D16" s="66"/>
      <c r="E16" s="66"/>
      <c r="F16" s="67">
        <f t="shared" si="0"/>
        <v>0</v>
      </c>
      <c r="G16" s="67">
        <f t="shared" si="1"/>
        <v>0</v>
      </c>
      <c r="I16" s="328"/>
      <c r="J16" s="326"/>
      <c r="K16" s="326"/>
      <c r="L16" s="326"/>
      <c r="M16" s="326"/>
      <c r="N16" s="326"/>
      <c r="O16" s="326"/>
      <c r="P16" s="326"/>
      <c r="Q16" s="327"/>
    </row>
    <row r="17" spans="2:17" x14ac:dyDescent="0.25">
      <c r="B17" s="8">
        <v>33177</v>
      </c>
      <c r="C17" s="66"/>
      <c r="D17" s="66"/>
      <c r="E17" s="66"/>
      <c r="F17" s="67">
        <f t="shared" si="0"/>
        <v>0</v>
      </c>
      <c r="G17" s="67">
        <f t="shared" si="1"/>
        <v>0</v>
      </c>
      <c r="I17" s="328"/>
      <c r="J17" s="326"/>
      <c r="K17" s="326"/>
      <c r="L17" s="326"/>
      <c r="M17" s="326"/>
      <c r="N17" s="326"/>
      <c r="O17" s="326"/>
      <c r="P17" s="326"/>
      <c r="Q17" s="327"/>
    </row>
    <row r="18" spans="2:17" x14ac:dyDescent="0.25">
      <c r="B18" s="8">
        <v>33207</v>
      </c>
      <c r="C18" s="66"/>
      <c r="D18" s="66"/>
      <c r="E18" s="66"/>
      <c r="F18" s="67">
        <f t="shared" si="0"/>
        <v>0</v>
      </c>
      <c r="G18" s="67">
        <f t="shared" si="1"/>
        <v>0</v>
      </c>
      <c r="I18" s="328"/>
      <c r="J18" s="326"/>
      <c r="K18" s="326"/>
      <c r="L18" s="326"/>
      <c r="M18" s="326"/>
      <c r="N18" s="326"/>
      <c r="O18" s="326"/>
      <c r="P18" s="326"/>
      <c r="Q18" s="327"/>
    </row>
    <row r="19" spans="2:17" x14ac:dyDescent="0.25">
      <c r="B19" s="8">
        <v>33238</v>
      </c>
      <c r="C19" s="66"/>
      <c r="D19" s="66"/>
      <c r="E19" s="66"/>
      <c r="F19" s="67">
        <f t="shared" si="0"/>
        <v>0</v>
      </c>
      <c r="G19" s="67">
        <f t="shared" si="1"/>
        <v>0</v>
      </c>
      <c r="I19" s="328"/>
      <c r="J19" s="326"/>
      <c r="K19" s="326"/>
      <c r="L19" s="326"/>
      <c r="M19" s="326"/>
      <c r="N19" s="326"/>
      <c r="O19" s="326"/>
      <c r="P19" s="326"/>
      <c r="Q19" s="327"/>
    </row>
    <row r="20" spans="2:17" x14ac:dyDescent="0.25">
      <c r="B20" s="8">
        <v>33269</v>
      </c>
      <c r="C20" s="66"/>
      <c r="D20" s="66"/>
      <c r="E20" s="66"/>
      <c r="F20" s="67">
        <f t="shared" si="0"/>
        <v>0</v>
      </c>
      <c r="G20" s="67">
        <f t="shared" si="1"/>
        <v>0</v>
      </c>
      <c r="I20" s="328"/>
      <c r="J20" s="326"/>
      <c r="K20" s="326"/>
      <c r="L20" s="326"/>
      <c r="M20" s="326"/>
      <c r="N20" s="326"/>
      <c r="O20" s="326"/>
      <c r="P20" s="326"/>
      <c r="Q20" s="327"/>
    </row>
    <row r="21" spans="2:17" x14ac:dyDescent="0.25">
      <c r="B21" s="8">
        <v>33297</v>
      </c>
      <c r="C21" s="66"/>
      <c r="D21" s="66"/>
      <c r="E21" s="66"/>
      <c r="F21" s="67">
        <f t="shared" si="0"/>
        <v>0</v>
      </c>
      <c r="G21" s="67">
        <f t="shared" si="1"/>
        <v>0</v>
      </c>
      <c r="I21" s="328"/>
      <c r="J21" s="326"/>
      <c r="K21" s="326"/>
      <c r="L21" s="326"/>
      <c r="M21" s="326"/>
      <c r="N21" s="326"/>
      <c r="O21" s="326"/>
      <c r="P21" s="326"/>
      <c r="Q21" s="327"/>
    </row>
    <row r="22" spans="2:17" x14ac:dyDescent="0.25">
      <c r="B22" s="8">
        <v>33328</v>
      </c>
      <c r="C22" s="66"/>
      <c r="D22" s="66"/>
      <c r="E22" s="66"/>
      <c r="F22" s="67">
        <f t="shared" si="0"/>
        <v>0</v>
      </c>
      <c r="G22" s="67">
        <f t="shared" si="1"/>
        <v>0</v>
      </c>
      <c r="I22" s="328"/>
      <c r="J22" s="326"/>
      <c r="K22" s="326"/>
      <c r="L22" s="326"/>
      <c r="M22" s="326"/>
      <c r="N22" s="326"/>
      <c r="O22" s="326"/>
      <c r="P22" s="326"/>
      <c r="Q22" s="327"/>
    </row>
    <row r="23" spans="2:17" x14ac:dyDescent="0.25">
      <c r="B23" s="8">
        <v>33358</v>
      </c>
      <c r="C23" s="66"/>
      <c r="D23" s="66"/>
      <c r="E23" s="66"/>
      <c r="F23" s="67">
        <f t="shared" si="0"/>
        <v>0</v>
      </c>
      <c r="G23" s="67">
        <f t="shared" si="1"/>
        <v>0</v>
      </c>
      <c r="I23" s="328"/>
      <c r="J23" s="326"/>
      <c r="K23" s="326"/>
      <c r="L23" s="326"/>
      <c r="M23" s="326"/>
      <c r="N23" s="326"/>
      <c r="O23" s="326"/>
      <c r="P23" s="326"/>
      <c r="Q23" s="327"/>
    </row>
    <row r="24" spans="2:17" x14ac:dyDescent="0.25">
      <c r="B24" s="8">
        <v>33389</v>
      </c>
      <c r="C24" s="66"/>
      <c r="D24" s="66"/>
      <c r="E24" s="66"/>
      <c r="F24" s="67">
        <f t="shared" si="0"/>
        <v>0</v>
      </c>
      <c r="G24" s="67">
        <f t="shared" si="1"/>
        <v>0</v>
      </c>
      <c r="I24" s="328"/>
      <c r="J24" s="326"/>
      <c r="K24" s="326"/>
      <c r="L24" s="326"/>
      <c r="M24" s="326"/>
      <c r="N24" s="326"/>
      <c r="O24" s="326"/>
      <c r="P24" s="326"/>
      <c r="Q24" s="327"/>
    </row>
    <row r="25" spans="2:17" x14ac:dyDescent="0.25">
      <c r="B25" s="8">
        <v>33419</v>
      </c>
      <c r="C25" s="66"/>
      <c r="D25" s="66"/>
      <c r="E25" s="66"/>
      <c r="F25" s="67">
        <f t="shared" si="0"/>
        <v>0</v>
      </c>
      <c r="G25" s="67">
        <f t="shared" si="1"/>
        <v>0</v>
      </c>
      <c r="I25" s="328"/>
      <c r="J25" s="326"/>
      <c r="K25" s="326"/>
      <c r="L25" s="326"/>
      <c r="M25" s="326"/>
      <c r="N25" s="326"/>
      <c r="O25" s="326"/>
      <c r="P25" s="326"/>
      <c r="Q25" s="327"/>
    </row>
    <row r="26" spans="2:17" x14ac:dyDescent="0.25">
      <c r="B26" s="8">
        <v>33450</v>
      </c>
      <c r="C26" s="66"/>
      <c r="D26" s="66"/>
      <c r="E26" s="66"/>
      <c r="F26" s="67">
        <f t="shared" si="0"/>
        <v>0</v>
      </c>
      <c r="G26" s="67">
        <f t="shared" si="1"/>
        <v>0</v>
      </c>
      <c r="I26" s="328"/>
      <c r="J26" s="326"/>
      <c r="K26" s="326"/>
      <c r="L26" s="326"/>
      <c r="M26" s="326"/>
      <c r="N26" s="326"/>
      <c r="O26" s="326"/>
      <c r="P26" s="326"/>
      <c r="Q26" s="327"/>
    </row>
    <row r="27" spans="2:17" x14ac:dyDescent="0.25">
      <c r="B27" s="8">
        <v>33481</v>
      </c>
      <c r="C27" s="66"/>
      <c r="D27" s="66"/>
      <c r="E27" s="66"/>
      <c r="F27" s="67">
        <f t="shared" si="0"/>
        <v>0</v>
      </c>
      <c r="G27" s="67">
        <f t="shared" si="1"/>
        <v>0</v>
      </c>
      <c r="I27" s="328"/>
      <c r="J27" s="326"/>
      <c r="K27" s="326"/>
      <c r="L27" s="326"/>
      <c r="M27" s="326"/>
      <c r="N27" s="326"/>
      <c r="O27" s="326"/>
      <c r="P27" s="326"/>
      <c r="Q27" s="327"/>
    </row>
    <row r="28" spans="2:17" x14ac:dyDescent="0.25">
      <c r="B28" s="8">
        <v>33511</v>
      </c>
      <c r="C28" s="66"/>
      <c r="D28" s="66"/>
      <c r="E28" s="66"/>
      <c r="F28" s="67">
        <f t="shared" si="0"/>
        <v>0</v>
      </c>
      <c r="G28" s="67">
        <f t="shared" si="1"/>
        <v>0</v>
      </c>
      <c r="I28" s="328"/>
      <c r="J28" s="326"/>
      <c r="K28" s="326"/>
      <c r="L28" s="326"/>
      <c r="M28" s="326"/>
      <c r="N28" s="326"/>
      <c r="O28" s="326"/>
      <c r="P28" s="326"/>
      <c r="Q28" s="327"/>
    </row>
    <row r="29" spans="2:17" x14ac:dyDescent="0.25">
      <c r="B29" s="8">
        <v>33542</v>
      </c>
      <c r="C29" s="66"/>
      <c r="D29" s="66"/>
      <c r="E29" s="66"/>
      <c r="F29" s="67">
        <f t="shared" si="0"/>
        <v>0</v>
      </c>
      <c r="G29" s="67">
        <f t="shared" si="1"/>
        <v>0</v>
      </c>
      <c r="I29" s="328"/>
      <c r="J29" s="326"/>
      <c r="K29" s="326"/>
      <c r="L29" s="326"/>
      <c r="M29" s="326"/>
      <c r="N29" s="326"/>
      <c r="O29" s="326"/>
      <c r="P29" s="326"/>
      <c r="Q29" s="327"/>
    </row>
    <row r="30" spans="2:17" x14ac:dyDescent="0.25">
      <c r="B30" s="8">
        <v>33572</v>
      </c>
      <c r="C30" s="66"/>
      <c r="D30" s="66"/>
      <c r="E30" s="66"/>
      <c r="F30" s="67">
        <f t="shared" si="0"/>
        <v>0</v>
      </c>
      <c r="G30" s="67">
        <f t="shared" si="1"/>
        <v>0</v>
      </c>
      <c r="I30" s="328"/>
      <c r="J30" s="326"/>
      <c r="K30" s="326"/>
      <c r="L30" s="326"/>
      <c r="M30" s="326"/>
      <c r="N30" s="326"/>
      <c r="O30" s="326"/>
      <c r="P30" s="326"/>
      <c r="Q30" s="327"/>
    </row>
    <row r="31" spans="2:17" x14ac:dyDescent="0.25">
      <c r="B31" s="8">
        <v>33603</v>
      </c>
      <c r="C31" s="66"/>
      <c r="D31" s="66"/>
      <c r="E31" s="66"/>
      <c r="F31" s="67">
        <f t="shared" si="0"/>
        <v>0</v>
      </c>
      <c r="G31" s="67">
        <f t="shared" si="1"/>
        <v>0</v>
      </c>
      <c r="I31" s="328"/>
      <c r="J31" s="326"/>
      <c r="K31" s="326"/>
      <c r="L31" s="326"/>
      <c r="M31" s="326"/>
      <c r="N31" s="326"/>
      <c r="O31" s="326"/>
      <c r="P31" s="326"/>
      <c r="Q31" s="327"/>
    </row>
    <row r="32" spans="2:17" x14ac:dyDescent="0.25">
      <c r="B32" s="8">
        <v>33634</v>
      </c>
      <c r="C32" s="66"/>
      <c r="D32" s="66"/>
      <c r="E32" s="66"/>
      <c r="F32" s="67">
        <f t="shared" si="0"/>
        <v>0</v>
      </c>
      <c r="G32" s="67">
        <f t="shared" si="1"/>
        <v>0</v>
      </c>
      <c r="I32" s="328"/>
      <c r="J32" s="326"/>
      <c r="K32" s="326"/>
      <c r="L32" s="326"/>
      <c r="M32" s="326"/>
      <c r="N32" s="326"/>
      <c r="O32" s="326"/>
      <c r="P32" s="326"/>
      <c r="Q32" s="327"/>
    </row>
    <row r="33" spans="2:17" x14ac:dyDescent="0.25">
      <c r="B33" s="8">
        <v>33663</v>
      </c>
      <c r="C33" s="66"/>
      <c r="D33" s="66"/>
      <c r="E33" s="66"/>
      <c r="F33" s="67">
        <f t="shared" si="0"/>
        <v>0</v>
      </c>
      <c r="G33" s="67">
        <f t="shared" si="1"/>
        <v>0</v>
      </c>
      <c r="I33" s="328"/>
      <c r="J33" s="326"/>
      <c r="K33" s="326"/>
      <c r="L33" s="326"/>
      <c r="M33" s="326"/>
      <c r="N33" s="326"/>
      <c r="O33" s="326"/>
      <c r="P33" s="326"/>
      <c r="Q33" s="327"/>
    </row>
    <row r="34" spans="2:17" x14ac:dyDescent="0.25">
      <c r="B34" s="8">
        <v>33694</v>
      </c>
      <c r="C34" s="66"/>
      <c r="D34" s="66"/>
      <c r="E34" s="66"/>
      <c r="F34" s="67">
        <f t="shared" si="0"/>
        <v>0</v>
      </c>
      <c r="G34" s="67">
        <f t="shared" si="1"/>
        <v>0</v>
      </c>
      <c r="I34" s="328"/>
      <c r="J34" s="326"/>
      <c r="K34" s="326"/>
      <c r="L34" s="326"/>
      <c r="M34" s="326"/>
      <c r="N34" s="326"/>
      <c r="O34" s="326"/>
      <c r="P34" s="326"/>
      <c r="Q34" s="327"/>
    </row>
    <row r="35" spans="2:17" x14ac:dyDescent="0.25">
      <c r="B35" s="8">
        <v>33724</v>
      </c>
      <c r="C35" s="66"/>
      <c r="D35" s="66"/>
      <c r="E35" s="66"/>
      <c r="F35" s="67">
        <f t="shared" si="0"/>
        <v>0</v>
      </c>
      <c r="G35" s="67">
        <f t="shared" si="1"/>
        <v>0</v>
      </c>
      <c r="I35" s="328"/>
      <c r="J35" s="326"/>
      <c r="K35" s="326"/>
      <c r="L35" s="326"/>
      <c r="M35" s="326"/>
      <c r="N35" s="326"/>
      <c r="O35" s="326"/>
      <c r="P35" s="326"/>
      <c r="Q35" s="327"/>
    </row>
    <row r="36" spans="2:17" x14ac:dyDescent="0.25">
      <c r="B36" s="8">
        <v>33755</v>
      </c>
      <c r="C36" s="66"/>
      <c r="D36" s="66"/>
      <c r="E36" s="66"/>
      <c r="F36" s="67">
        <f t="shared" si="0"/>
        <v>0</v>
      </c>
      <c r="G36" s="67">
        <f t="shared" si="1"/>
        <v>0</v>
      </c>
      <c r="I36" s="328"/>
      <c r="J36" s="326"/>
      <c r="K36" s="326"/>
      <c r="L36" s="326"/>
      <c r="M36" s="326"/>
      <c r="N36" s="326"/>
      <c r="O36" s="326"/>
      <c r="P36" s="326"/>
      <c r="Q36" s="327"/>
    </row>
    <row r="37" spans="2:17" x14ac:dyDescent="0.25">
      <c r="B37" s="8">
        <v>33785</v>
      </c>
      <c r="C37" s="66"/>
      <c r="D37" s="66"/>
      <c r="E37" s="66"/>
      <c r="F37" s="67">
        <f t="shared" si="0"/>
        <v>0</v>
      </c>
      <c r="G37" s="67">
        <f t="shared" si="1"/>
        <v>0</v>
      </c>
      <c r="I37" s="328"/>
      <c r="J37" s="326"/>
      <c r="K37" s="326"/>
      <c r="L37" s="326"/>
      <c r="M37" s="326"/>
      <c r="N37" s="326"/>
      <c r="O37" s="326"/>
      <c r="P37" s="326"/>
      <c r="Q37" s="327"/>
    </row>
    <row r="38" spans="2:17" x14ac:dyDescent="0.25">
      <c r="B38" s="8">
        <v>33816</v>
      </c>
      <c r="C38" s="66"/>
      <c r="D38" s="66"/>
      <c r="E38" s="66"/>
      <c r="F38" s="67">
        <f t="shared" si="0"/>
        <v>0</v>
      </c>
      <c r="G38" s="67">
        <f t="shared" si="1"/>
        <v>0</v>
      </c>
      <c r="I38" s="328"/>
      <c r="J38" s="326"/>
      <c r="K38" s="326"/>
      <c r="L38" s="326"/>
      <c r="M38" s="326"/>
      <c r="N38" s="326"/>
      <c r="O38" s="326"/>
      <c r="P38" s="326"/>
      <c r="Q38" s="327"/>
    </row>
    <row r="39" spans="2:17" x14ac:dyDescent="0.25">
      <c r="B39" s="8">
        <v>33847</v>
      </c>
      <c r="C39" s="66"/>
      <c r="D39" s="66"/>
      <c r="E39" s="66"/>
      <c r="F39" s="67">
        <f t="shared" si="0"/>
        <v>0</v>
      </c>
      <c r="G39" s="67">
        <f t="shared" si="1"/>
        <v>0</v>
      </c>
      <c r="I39" s="328"/>
      <c r="J39" s="326"/>
      <c r="K39" s="326"/>
      <c r="L39" s="326"/>
      <c r="M39" s="326"/>
      <c r="N39" s="326"/>
      <c r="O39" s="326"/>
      <c r="P39" s="326"/>
      <c r="Q39" s="327"/>
    </row>
    <row r="40" spans="2:17" x14ac:dyDescent="0.25">
      <c r="B40" s="8">
        <v>33877</v>
      </c>
      <c r="C40" s="66"/>
      <c r="D40" s="66"/>
      <c r="E40" s="66"/>
      <c r="F40" s="67">
        <f t="shared" si="0"/>
        <v>0</v>
      </c>
      <c r="G40" s="67">
        <f t="shared" si="1"/>
        <v>0</v>
      </c>
      <c r="I40" s="328"/>
      <c r="J40" s="326"/>
      <c r="K40" s="326"/>
      <c r="L40" s="326"/>
      <c r="M40" s="326"/>
      <c r="N40" s="326"/>
      <c r="O40" s="326"/>
      <c r="P40" s="326"/>
      <c r="Q40" s="327"/>
    </row>
    <row r="41" spans="2:17" x14ac:dyDescent="0.25">
      <c r="B41" s="8">
        <v>33908</v>
      </c>
      <c r="C41" s="66"/>
      <c r="D41" s="66"/>
      <c r="E41" s="66"/>
      <c r="F41" s="67">
        <f t="shared" si="0"/>
        <v>0</v>
      </c>
      <c r="G41" s="67">
        <f t="shared" si="1"/>
        <v>0</v>
      </c>
      <c r="I41" s="329"/>
      <c r="J41" s="330"/>
      <c r="K41" s="330"/>
      <c r="L41" s="330"/>
      <c r="M41" s="330"/>
      <c r="N41" s="330"/>
      <c r="O41" s="330"/>
      <c r="P41" s="330"/>
      <c r="Q41" s="331"/>
    </row>
    <row r="42" spans="2:17" x14ac:dyDescent="0.25">
      <c r="B42" s="8">
        <v>33938</v>
      </c>
      <c r="C42" s="66"/>
      <c r="D42" s="66"/>
      <c r="E42" s="66"/>
      <c r="F42" s="67">
        <f t="shared" si="0"/>
        <v>0</v>
      </c>
      <c r="G42" s="67">
        <f t="shared" si="1"/>
        <v>0</v>
      </c>
    </row>
    <row r="43" spans="2:17" x14ac:dyDescent="0.25">
      <c r="B43" s="8">
        <v>33969</v>
      </c>
      <c r="C43" s="66"/>
      <c r="D43" s="66"/>
      <c r="E43" s="66"/>
      <c r="F43" s="67">
        <f t="shared" si="0"/>
        <v>0</v>
      </c>
      <c r="G43" s="67">
        <f t="shared" si="1"/>
        <v>0</v>
      </c>
    </row>
    <row r="44" spans="2:17" x14ac:dyDescent="0.25">
      <c r="B44" s="8">
        <v>34000</v>
      </c>
      <c r="C44" s="66"/>
      <c r="D44" s="66"/>
      <c r="E44" s="66"/>
      <c r="F44" s="67">
        <f t="shared" si="0"/>
        <v>0</v>
      </c>
      <c r="G44" s="67">
        <f t="shared" si="1"/>
        <v>0</v>
      </c>
    </row>
    <row r="45" spans="2:17" x14ac:dyDescent="0.25">
      <c r="B45" s="8">
        <v>34028</v>
      </c>
      <c r="C45" s="66"/>
      <c r="D45" s="66"/>
      <c r="E45" s="66"/>
      <c r="F45" s="67">
        <f t="shared" si="0"/>
        <v>0</v>
      </c>
      <c r="G45" s="67">
        <f t="shared" si="1"/>
        <v>0</v>
      </c>
    </row>
    <row r="46" spans="2:17" x14ac:dyDescent="0.25">
      <c r="B46" s="8">
        <v>34059</v>
      </c>
      <c r="C46" s="66"/>
      <c r="D46" s="66"/>
      <c r="E46" s="66"/>
      <c r="F46" s="67">
        <f t="shared" si="0"/>
        <v>0</v>
      </c>
      <c r="G46" s="67">
        <f t="shared" si="1"/>
        <v>0</v>
      </c>
    </row>
    <row r="47" spans="2:17" x14ac:dyDescent="0.25">
      <c r="B47" s="8">
        <v>34089</v>
      </c>
      <c r="C47" s="66"/>
      <c r="D47" s="66"/>
      <c r="E47" s="66"/>
      <c r="F47" s="67">
        <f t="shared" si="0"/>
        <v>0</v>
      </c>
      <c r="G47" s="67">
        <f t="shared" si="1"/>
        <v>0</v>
      </c>
    </row>
    <row r="48" spans="2:17" x14ac:dyDescent="0.25">
      <c r="B48" s="8">
        <v>34120</v>
      </c>
      <c r="C48" s="66"/>
      <c r="D48" s="66"/>
      <c r="E48" s="66"/>
      <c r="F48" s="67">
        <f t="shared" si="0"/>
        <v>0</v>
      </c>
      <c r="G48" s="67">
        <f t="shared" si="1"/>
        <v>0</v>
      </c>
    </row>
    <row r="49" spans="2:7" x14ac:dyDescent="0.25">
      <c r="B49" s="8">
        <v>34150</v>
      </c>
      <c r="C49" s="66"/>
      <c r="D49" s="66"/>
      <c r="E49" s="66"/>
      <c r="F49" s="67">
        <f t="shared" si="0"/>
        <v>0</v>
      </c>
      <c r="G49" s="67">
        <f t="shared" si="1"/>
        <v>0</v>
      </c>
    </row>
    <row r="50" spans="2:7" x14ac:dyDescent="0.25">
      <c r="B50" s="8">
        <v>34181</v>
      </c>
      <c r="C50" s="66"/>
      <c r="D50" s="66"/>
      <c r="E50" s="66"/>
      <c r="F50" s="67">
        <f t="shared" si="0"/>
        <v>0</v>
      </c>
      <c r="G50" s="67">
        <f t="shared" si="1"/>
        <v>0</v>
      </c>
    </row>
    <row r="51" spans="2:7" x14ac:dyDescent="0.25">
      <c r="B51" s="8">
        <v>34212</v>
      </c>
      <c r="C51" s="66"/>
      <c r="D51" s="66"/>
      <c r="E51" s="66"/>
      <c r="F51" s="67">
        <f t="shared" si="0"/>
        <v>0</v>
      </c>
      <c r="G51" s="67">
        <f t="shared" si="1"/>
        <v>0</v>
      </c>
    </row>
    <row r="52" spans="2:7" x14ac:dyDescent="0.25">
      <c r="B52" s="8">
        <v>34242</v>
      </c>
      <c r="C52" s="66"/>
      <c r="D52" s="66"/>
      <c r="E52" s="66"/>
      <c r="F52" s="67">
        <f t="shared" si="0"/>
        <v>0</v>
      </c>
      <c r="G52" s="67">
        <f t="shared" si="1"/>
        <v>0</v>
      </c>
    </row>
    <row r="53" spans="2:7" x14ac:dyDescent="0.25">
      <c r="B53" s="8">
        <v>34273</v>
      </c>
      <c r="C53" s="66"/>
      <c r="D53" s="66"/>
      <c r="E53" s="66"/>
      <c r="F53" s="67">
        <f t="shared" si="0"/>
        <v>0</v>
      </c>
      <c r="G53" s="67">
        <f t="shared" si="1"/>
        <v>0</v>
      </c>
    </row>
    <row r="54" spans="2:7" x14ac:dyDescent="0.25">
      <c r="B54" s="8">
        <v>34303</v>
      </c>
      <c r="C54" s="66"/>
      <c r="D54" s="66"/>
      <c r="E54" s="66"/>
      <c r="F54" s="67">
        <f t="shared" si="0"/>
        <v>0</v>
      </c>
      <c r="G54" s="67">
        <f t="shared" si="1"/>
        <v>0</v>
      </c>
    </row>
    <row r="55" spans="2:7" x14ac:dyDescent="0.25">
      <c r="B55" s="8">
        <v>34334</v>
      </c>
      <c r="C55" s="66"/>
      <c r="D55" s="66"/>
      <c r="E55" s="66"/>
      <c r="F55" s="67">
        <f t="shared" si="0"/>
        <v>0</v>
      </c>
      <c r="G55" s="67">
        <f t="shared" si="1"/>
        <v>0</v>
      </c>
    </row>
    <row r="56" spans="2:7" x14ac:dyDescent="0.25">
      <c r="B56" s="8">
        <v>34365</v>
      </c>
      <c r="C56" s="66"/>
      <c r="D56" s="66"/>
      <c r="E56" s="66"/>
      <c r="F56" s="67">
        <f t="shared" si="0"/>
        <v>0</v>
      </c>
      <c r="G56" s="67">
        <f t="shared" si="1"/>
        <v>0</v>
      </c>
    </row>
    <row r="57" spans="2:7" x14ac:dyDescent="0.25">
      <c r="B57" s="8">
        <v>34393</v>
      </c>
      <c r="C57" s="66"/>
      <c r="D57" s="66"/>
      <c r="E57" s="66"/>
      <c r="F57" s="67">
        <f t="shared" si="0"/>
        <v>0</v>
      </c>
      <c r="G57" s="67">
        <f t="shared" si="1"/>
        <v>0</v>
      </c>
    </row>
    <row r="58" spans="2:7" x14ac:dyDescent="0.25">
      <c r="B58" s="8">
        <v>34424</v>
      </c>
      <c r="C58" s="66"/>
      <c r="D58" s="66"/>
      <c r="E58" s="66"/>
      <c r="F58" s="67">
        <f t="shared" si="0"/>
        <v>0</v>
      </c>
      <c r="G58" s="67">
        <f t="shared" si="1"/>
        <v>0</v>
      </c>
    </row>
    <row r="59" spans="2:7" x14ac:dyDescent="0.25">
      <c r="B59" s="8">
        <v>34454</v>
      </c>
      <c r="C59" s="66"/>
      <c r="D59" s="66"/>
      <c r="E59" s="66"/>
      <c r="F59" s="67">
        <f t="shared" si="0"/>
        <v>0</v>
      </c>
      <c r="G59" s="67">
        <f t="shared" si="1"/>
        <v>0</v>
      </c>
    </row>
    <row r="60" spans="2:7" x14ac:dyDescent="0.25">
      <c r="B60" s="8">
        <v>34485</v>
      </c>
      <c r="C60" s="66"/>
      <c r="D60" s="66"/>
      <c r="E60" s="66"/>
      <c r="F60" s="67">
        <f t="shared" si="0"/>
        <v>0</v>
      </c>
      <c r="G60" s="67">
        <f t="shared" si="1"/>
        <v>0</v>
      </c>
    </row>
    <row r="61" spans="2:7" x14ac:dyDescent="0.25">
      <c r="B61" s="8">
        <v>34515</v>
      </c>
      <c r="C61" s="66"/>
      <c r="D61" s="66"/>
      <c r="E61" s="66"/>
      <c r="F61" s="67">
        <f t="shared" si="0"/>
        <v>0</v>
      </c>
      <c r="G61" s="67">
        <f t="shared" si="1"/>
        <v>0</v>
      </c>
    </row>
    <row r="62" spans="2:7" x14ac:dyDescent="0.25">
      <c r="B62" s="8">
        <v>34546</v>
      </c>
      <c r="C62" s="66"/>
      <c r="D62" s="66"/>
      <c r="E62" s="66"/>
      <c r="F62" s="67">
        <f t="shared" si="0"/>
        <v>0</v>
      </c>
      <c r="G62" s="67">
        <f t="shared" si="1"/>
        <v>0</v>
      </c>
    </row>
    <row r="63" spans="2:7" x14ac:dyDescent="0.25">
      <c r="B63" s="8">
        <v>34577</v>
      </c>
      <c r="C63" s="66"/>
      <c r="D63" s="66"/>
      <c r="E63" s="66"/>
      <c r="F63" s="67">
        <f t="shared" si="0"/>
        <v>0</v>
      </c>
      <c r="G63" s="67">
        <f t="shared" si="1"/>
        <v>0</v>
      </c>
    </row>
    <row r="64" spans="2:7" x14ac:dyDescent="0.25">
      <c r="B64" s="8">
        <v>34607</v>
      </c>
      <c r="C64" s="66"/>
      <c r="D64" s="66"/>
      <c r="E64" s="66"/>
      <c r="F64" s="67">
        <f t="shared" si="0"/>
        <v>0</v>
      </c>
      <c r="G64" s="67">
        <f t="shared" si="1"/>
        <v>0</v>
      </c>
    </row>
    <row r="65" spans="2:7" x14ac:dyDescent="0.25">
      <c r="B65" s="8">
        <v>34638</v>
      </c>
      <c r="C65" s="66"/>
      <c r="D65" s="66"/>
      <c r="E65" s="66"/>
      <c r="F65" s="67">
        <f t="shared" si="0"/>
        <v>0</v>
      </c>
      <c r="G65" s="67">
        <f t="shared" si="1"/>
        <v>0</v>
      </c>
    </row>
    <row r="66" spans="2:7" x14ac:dyDescent="0.25">
      <c r="B66" s="8">
        <v>34668</v>
      </c>
      <c r="C66" s="66"/>
      <c r="D66" s="66"/>
      <c r="E66" s="66"/>
      <c r="F66" s="67">
        <f t="shared" si="0"/>
        <v>0</v>
      </c>
      <c r="G66" s="67">
        <f t="shared" si="1"/>
        <v>0</v>
      </c>
    </row>
    <row r="67" spans="2:7" x14ac:dyDescent="0.25">
      <c r="B67" s="8">
        <v>34699</v>
      </c>
      <c r="C67" s="66"/>
      <c r="D67" s="66"/>
      <c r="E67" s="66"/>
      <c r="F67" s="67">
        <f t="shared" si="0"/>
        <v>0</v>
      </c>
      <c r="G67" s="67">
        <f t="shared" si="1"/>
        <v>0</v>
      </c>
    </row>
    <row r="68" spans="2:7" x14ac:dyDescent="0.25">
      <c r="B68" s="8">
        <v>34730</v>
      </c>
      <c r="C68" s="66"/>
      <c r="D68" s="66"/>
      <c r="E68" s="66"/>
      <c r="F68" s="67">
        <f t="shared" si="0"/>
        <v>0</v>
      </c>
      <c r="G68" s="67">
        <f t="shared" si="1"/>
        <v>0</v>
      </c>
    </row>
    <row r="69" spans="2:7" x14ac:dyDescent="0.25">
      <c r="B69" s="8">
        <v>34758</v>
      </c>
      <c r="C69" s="66"/>
      <c r="D69" s="66"/>
      <c r="E69" s="66"/>
      <c r="F69" s="67">
        <f t="shared" si="0"/>
        <v>0</v>
      </c>
      <c r="G69" s="67">
        <f t="shared" si="1"/>
        <v>0</v>
      </c>
    </row>
    <row r="70" spans="2:7" x14ac:dyDescent="0.25">
      <c r="B70" s="8">
        <v>34789</v>
      </c>
      <c r="C70" s="66"/>
      <c r="D70" s="66"/>
      <c r="E70" s="66"/>
      <c r="F70" s="67">
        <f t="shared" si="0"/>
        <v>0</v>
      </c>
      <c r="G70" s="67">
        <f t="shared" si="1"/>
        <v>0</v>
      </c>
    </row>
    <row r="71" spans="2:7" x14ac:dyDescent="0.25">
      <c r="B71" s="8">
        <v>34819</v>
      </c>
      <c r="C71" s="66"/>
      <c r="D71" s="66"/>
      <c r="E71" s="66"/>
      <c r="F71" s="67">
        <f t="shared" si="0"/>
        <v>0</v>
      </c>
      <c r="G71" s="67">
        <f t="shared" si="1"/>
        <v>0</v>
      </c>
    </row>
    <row r="72" spans="2:7" x14ac:dyDescent="0.25">
      <c r="B72" s="8">
        <v>34850</v>
      </c>
      <c r="C72" s="66"/>
      <c r="D72" s="66"/>
      <c r="E72" s="66"/>
      <c r="F72" s="67">
        <f t="shared" ref="F72:F135" si="2">+(C72-E72)*100</f>
        <v>0</v>
      </c>
      <c r="G72" s="67">
        <f t="shared" ref="G72:G135" si="3">+(D72-E72)*100</f>
        <v>0</v>
      </c>
    </row>
    <row r="73" spans="2:7" x14ac:dyDescent="0.25">
      <c r="B73" s="8">
        <v>34880</v>
      </c>
      <c r="C73" s="66"/>
      <c r="D73" s="66"/>
      <c r="E73" s="66"/>
      <c r="F73" s="67">
        <f t="shared" si="2"/>
        <v>0</v>
      </c>
      <c r="G73" s="67">
        <f t="shared" si="3"/>
        <v>0</v>
      </c>
    </row>
    <row r="74" spans="2:7" x14ac:dyDescent="0.25">
      <c r="B74" s="8">
        <v>34911</v>
      </c>
      <c r="C74" s="66"/>
      <c r="D74" s="66"/>
      <c r="E74" s="66"/>
      <c r="F74" s="67">
        <f t="shared" si="2"/>
        <v>0</v>
      </c>
      <c r="G74" s="67">
        <f t="shared" si="3"/>
        <v>0</v>
      </c>
    </row>
    <row r="75" spans="2:7" x14ac:dyDescent="0.25">
      <c r="B75" s="8">
        <v>34942</v>
      </c>
      <c r="C75" s="66"/>
      <c r="D75" s="66"/>
      <c r="E75" s="66"/>
      <c r="F75" s="67">
        <f t="shared" si="2"/>
        <v>0</v>
      </c>
      <c r="G75" s="67">
        <f t="shared" si="3"/>
        <v>0</v>
      </c>
    </row>
    <row r="76" spans="2:7" x14ac:dyDescent="0.25">
      <c r="B76" s="8">
        <v>34972</v>
      </c>
      <c r="C76" s="66"/>
      <c r="D76" s="66"/>
      <c r="E76" s="66"/>
      <c r="F76" s="67">
        <f t="shared" si="2"/>
        <v>0</v>
      </c>
      <c r="G76" s="67">
        <f t="shared" si="3"/>
        <v>0</v>
      </c>
    </row>
    <row r="77" spans="2:7" x14ac:dyDescent="0.25">
      <c r="B77" s="8">
        <v>35003</v>
      </c>
      <c r="C77" s="66"/>
      <c r="D77" s="66"/>
      <c r="E77" s="66"/>
      <c r="F77" s="67">
        <f t="shared" si="2"/>
        <v>0</v>
      </c>
      <c r="G77" s="67">
        <f t="shared" si="3"/>
        <v>0</v>
      </c>
    </row>
    <row r="78" spans="2:7" x14ac:dyDescent="0.25">
      <c r="B78" s="8">
        <v>35033</v>
      </c>
      <c r="C78" s="66"/>
      <c r="D78" s="66"/>
      <c r="E78" s="66"/>
      <c r="F78" s="67">
        <f t="shared" si="2"/>
        <v>0</v>
      </c>
      <c r="G78" s="67">
        <f t="shared" si="3"/>
        <v>0</v>
      </c>
    </row>
    <row r="79" spans="2:7" x14ac:dyDescent="0.25">
      <c r="B79" s="8">
        <v>35064</v>
      </c>
      <c r="C79" s="66"/>
      <c r="D79" s="66"/>
      <c r="E79" s="66"/>
      <c r="F79" s="67">
        <f t="shared" si="2"/>
        <v>0</v>
      </c>
      <c r="G79" s="67">
        <f t="shared" si="3"/>
        <v>0</v>
      </c>
    </row>
    <row r="80" spans="2:7" x14ac:dyDescent="0.25">
      <c r="B80" s="8">
        <v>35095</v>
      </c>
      <c r="C80" s="66"/>
      <c r="D80" s="66"/>
      <c r="E80" s="66"/>
      <c r="F80" s="67">
        <f t="shared" si="2"/>
        <v>0</v>
      </c>
      <c r="G80" s="67">
        <f t="shared" si="3"/>
        <v>0</v>
      </c>
    </row>
    <row r="81" spans="2:7" x14ac:dyDescent="0.25">
      <c r="B81" s="8">
        <v>35124</v>
      </c>
      <c r="C81" s="66"/>
      <c r="D81" s="66"/>
      <c r="E81" s="66"/>
      <c r="F81" s="67">
        <f t="shared" si="2"/>
        <v>0</v>
      </c>
      <c r="G81" s="67">
        <f t="shared" si="3"/>
        <v>0</v>
      </c>
    </row>
    <row r="82" spans="2:7" x14ac:dyDescent="0.25">
      <c r="B82" s="8">
        <v>35155</v>
      </c>
      <c r="C82" s="66"/>
      <c r="D82" s="66"/>
      <c r="E82" s="66"/>
      <c r="F82" s="67">
        <f t="shared" si="2"/>
        <v>0</v>
      </c>
      <c r="G82" s="67">
        <f t="shared" si="3"/>
        <v>0</v>
      </c>
    </row>
    <row r="83" spans="2:7" x14ac:dyDescent="0.25">
      <c r="B83" s="8">
        <v>35185</v>
      </c>
      <c r="C83" s="66"/>
      <c r="D83" s="66"/>
      <c r="E83" s="66"/>
      <c r="F83" s="67">
        <f t="shared" si="2"/>
        <v>0</v>
      </c>
      <c r="G83" s="67">
        <f t="shared" si="3"/>
        <v>0</v>
      </c>
    </row>
    <row r="84" spans="2:7" x14ac:dyDescent="0.25">
      <c r="B84" s="8">
        <v>35216</v>
      </c>
      <c r="C84" s="66"/>
      <c r="D84" s="66"/>
      <c r="E84" s="66"/>
      <c r="F84" s="67">
        <f t="shared" si="2"/>
        <v>0</v>
      </c>
      <c r="G84" s="67">
        <f t="shared" si="3"/>
        <v>0</v>
      </c>
    </row>
    <row r="85" spans="2:7" x14ac:dyDescent="0.25">
      <c r="B85" s="8">
        <v>35246</v>
      </c>
      <c r="C85" s="66"/>
      <c r="D85" s="66"/>
      <c r="E85" s="66"/>
      <c r="F85" s="67">
        <f t="shared" si="2"/>
        <v>0</v>
      </c>
      <c r="G85" s="67">
        <f t="shared" si="3"/>
        <v>0</v>
      </c>
    </row>
    <row r="86" spans="2:7" x14ac:dyDescent="0.25">
      <c r="B86" s="8">
        <v>35277</v>
      </c>
      <c r="C86" s="66"/>
      <c r="D86" s="66"/>
      <c r="E86" s="66"/>
      <c r="F86" s="67">
        <f t="shared" si="2"/>
        <v>0</v>
      </c>
      <c r="G86" s="67">
        <f t="shared" si="3"/>
        <v>0</v>
      </c>
    </row>
    <row r="87" spans="2:7" x14ac:dyDescent="0.25">
      <c r="B87" s="8">
        <v>35308</v>
      </c>
      <c r="C87" s="66"/>
      <c r="D87" s="66"/>
      <c r="E87" s="66"/>
      <c r="F87" s="67">
        <f t="shared" si="2"/>
        <v>0</v>
      </c>
      <c r="G87" s="67">
        <f t="shared" si="3"/>
        <v>0</v>
      </c>
    </row>
    <row r="88" spans="2:7" x14ac:dyDescent="0.25">
      <c r="B88" s="8">
        <v>35338</v>
      </c>
      <c r="C88" s="66"/>
      <c r="D88" s="66"/>
      <c r="E88" s="66"/>
      <c r="F88" s="67">
        <f t="shared" si="2"/>
        <v>0</v>
      </c>
      <c r="G88" s="67">
        <f t="shared" si="3"/>
        <v>0</v>
      </c>
    </row>
    <row r="89" spans="2:7" x14ac:dyDescent="0.25">
      <c r="B89" s="8">
        <v>35369</v>
      </c>
      <c r="C89" s="66"/>
      <c r="D89" s="66"/>
      <c r="E89" s="66"/>
      <c r="F89" s="67">
        <f t="shared" si="2"/>
        <v>0</v>
      </c>
      <c r="G89" s="67">
        <f t="shared" si="3"/>
        <v>0</v>
      </c>
    </row>
    <row r="90" spans="2:7" x14ac:dyDescent="0.25">
      <c r="B90" s="8">
        <v>35399</v>
      </c>
      <c r="C90" s="66"/>
      <c r="D90" s="66"/>
      <c r="E90" s="66"/>
      <c r="F90" s="67">
        <f t="shared" si="2"/>
        <v>0</v>
      </c>
      <c r="G90" s="67">
        <f t="shared" si="3"/>
        <v>0</v>
      </c>
    </row>
    <row r="91" spans="2:7" x14ac:dyDescent="0.25">
      <c r="B91" s="8">
        <v>35430</v>
      </c>
      <c r="C91" s="66"/>
      <c r="D91" s="66"/>
      <c r="E91" s="66"/>
      <c r="F91" s="67">
        <f t="shared" si="2"/>
        <v>0</v>
      </c>
      <c r="G91" s="67">
        <f t="shared" si="3"/>
        <v>0</v>
      </c>
    </row>
    <row r="92" spans="2:7" x14ac:dyDescent="0.25">
      <c r="B92" s="8">
        <v>35461</v>
      </c>
      <c r="C92" s="66"/>
      <c r="D92" s="66"/>
      <c r="E92" s="66"/>
      <c r="F92" s="67">
        <f t="shared" si="2"/>
        <v>0</v>
      </c>
      <c r="G92" s="67">
        <f t="shared" si="3"/>
        <v>0</v>
      </c>
    </row>
    <row r="93" spans="2:7" x14ac:dyDescent="0.25">
      <c r="B93" s="8">
        <v>35489</v>
      </c>
      <c r="C93" s="66"/>
      <c r="D93" s="66"/>
      <c r="E93" s="66"/>
      <c r="F93" s="67">
        <f t="shared" si="2"/>
        <v>0</v>
      </c>
      <c r="G93" s="67">
        <f t="shared" si="3"/>
        <v>0</v>
      </c>
    </row>
    <row r="94" spans="2:7" x14ac:dyDescent="0.25">
      <c r="B94" s="8">
        <v>35520</v>
      </c>
      <c r="C94" s="66"/>
      <c r="D94" s="66"/>
      <c r="E94" s="66"/>
      <c r="F94" s="67">
        <f t="shared" si="2"/>
        <v>0</v>
      </c>
      <c r="G94" s="67">
        <f t="shared" si="3"/>
        <v>0</v>
      </c>
    </row>
    <row r="95" spans="2:7" x14ac:dyDescent="0.25">
      <c r="B95" s="8">
        <v>35550</v>
      </c>
      <c r="C95" s="66"/>
      <c r="D95" s="66"/>
      <c r="E95" s="66"/>
      <c r="F95" s="67">
        <f t="shared" si="2"/>
        <v>0</v>
      </c>
      <c r="G95" s="67">
        <f t="shared" si="3"/>
        <v>0</v>
      </c>
    </row>
    <row r="96" spans="2:7" x14ac:dyDescent="0.25">
      <c r="B96" s="8">
        <v>35581</v>
      </c>
      <c r="C96" s="66"/>
      <c r="D96" s="66"/>
      <c r="E96" s="66"/>
      <c r="F96" s="67">
        <f t="shared" si="2"/>
        <v>0</v>
      </c>
      <c r="G96" s="67">
        <f t="shared" si="3"/>
        <v>0</v>
      </c>
    </row>
    <row r="97" spans="2:7" x14ac:dyDescent="0.25">
      <c r="B97" s="8">
        <v>35611</v>
      </c>
      <c r="C97" s="66"/>
      <c r="D97" s="66"/>
      <c r="E97" s="66"/>
      <c r="F97" s="67">
        <f t="shared" si="2"/>
        <v>0</v>
      </c>
      <c r="G97" s="67">
        <f t="shared" si="3"/>
        <v>0</v>
      </c>
    </row>
    <row r="98" spans="2:7" x14ac:dyDescent="0.25">
      <c r="B98" s="8">
        <v>35642</v>
      </c>
      <c r="C98" s="66"/>
      <c r="D98" s="66"/>
      <c r="E98" s="66"/>
      <c r="F98" s="67">
        <f t="shared" si="2"/>
        <v>0</v>
      </c>
      <c r="G98" s="67">
        <f t="shared" si="3"/>
        <v>0</v>
      </c>
    </row>
    <row r="99" spans="2:7" x14ac:dyDescent="0.25">
      <c r="B99" s="8">
        <v>35673</v>
      </c>
      <c r="C99" s="66"/>
      <c r="D99" s="66"/>
      <c r="E99" s="66"/>
      <c r="F99" s="67">
        <f t="shared" si="2"/>
        <v>0</v>
      </c>
      <c r="G99" s="67">
        <f t="shared" si="3"/>
        <v>0</v>
      </c>
    </row>
    <row r="100" spans="2:7" x14ac:dyDescent="0.25">
      <c r="B100" s="8">
        <v>35703</v>
      </c>
      <c r="C100" s="66"/>
      <c r="D100" s="66"/>
      <c r="E100" s="66"/>
      <c r="F100" s="67">
        <f t="shared" si="2"/>
        <v>0</v>
      </c>
      <c r="G100" s="67">
        <f t="shared" si="3"/>
        <v>0</v>
      </c>
    </row>
    <row r="101" spans="2:7" x14ac:dyDescent="0.25">
      <c r="B101" s="8">
        <v>35734</v>
      </c>
      <c r="C101" s="66"/>
      <c r="D101" s="66"/>
      <c r="E101" s="66"/>
      <c r="F101" s="67">
        <f t="shared" si="2"/>
        <v>0</v>
      </c>
      <c r="G101" s="67">
        <f t="shared" si="3"/>
        <v>0</v>
      </c>
    </row>
    <row r="102" spans="2:7" x14ac:dyDescent="0.25">
      <c r="B102" s="8">
        <v>35764</v>
      </c>
      <c r="C102" s="66"/>
      <c r="D102" s="66"/>
      <c r="E102" s="66"/>
      <c r="F102" s="67">
        <f t="shared" si="2"/>
        <v>0</v>
      </c>
      <c r="G102" s="67">
        <f t="shared" si="3"/>
        <v>0</v>
      </c>
    </row>
    <row r="103" spans="2:7" x14ac:dyDescent="0.25">
      <c r="B103" s="8">
        <v>35795</v>
      </c>
      <c r="C103" s="66"/>
      <c r="D103" s="66"/>
      <c r="E103" s="66"/>
      <c r="F103" s="67">
        <f t="shared" si="2"/>
        <v>0</v>
      </c>
      <c r="G103" s="67">
        <f t="shared" si="3"/>
        <v>0</v>
      </c>
    </row>
    <row r="104" spans="2:7" x14ac:dyDescent="0.25">
      <c r="B104" s="8">
        <v>35826</v>
      </c>
      <c r="C104" s="66"/>
      <c r="D104" s="66"/>
      <c r="E104" s="66"/>
      <c r="F104" s="67">
        <f t="shared" si="2"/>
        <v>0</v>
      </c>
      <c r="G104" s="67">
        <f t="shared" si="3"/>
        <v>0</v>
      </c>
    </row>
    <row r="105" spans="2:7" x14ac:dyDescent="0.25">
      <c r="B105" s="8">
        <v>35854</v>
      </c>
      <c r="C105" s="66"/>
      <c r="D105" s="66"/>
      <c r="E105" s="66"/>
      <c r="F105" s="67">
        <f t="shared" si="2"/>
        <v>0</v>
      </c>
      <c r="G105" s="67">
        <f t="shared" si="3"/>
        <v>0</v>
      </c>
    </row>
    <row r="106" spans="2:7" x14ac:dyDescent="0.25">
      <c r="B106" s="8">
        <v>35885</v>
      </c>
      <c r="C106" s="66"/>
      <c r="D106" s="66"/>
      <c r="E106" s="66"/>
      <c r="F106" s="67">
        <f t="shared" si="2"/>
        <v>0</v>
      </c>
      <c r="G106" s="67">
        <f t="shared" si="3"/>
        <v>0</v>
      </c>
    </row>
    <row r="107" spans="2:7" x14ac:dyDescent="0.25">
      <c r="B107" s="8">
        <v>35915</v>
      </c>
      <c r="C107" s="66"/>
      <c r="D107" s="66"/>
      <c r="E107" s="66"/>
      <c r="F107" s="67">
        <f t="shared" si="2"/>
        <v>0</v>
      </c>
      <c r="G107" s="67">
        <f t="shared" si="3"/>
        <v>0</v>
      </c>
    </row>
    <row r="108" spans="2:7" x14ac:dyDescent="0.25">
      <c r="B108" s="8">
        <v>35946</v>
      </c>
      <c r="C108" s="66"/>
      <c r="D108" s="66"/>
      <c r="E108" s="66"/>
      <c r="F108" s="67">
        <f t="shared" si="2"/>
        <v>0</v>
      </c>
      <c r="G108" s="67">
        <f t="shared" si="3"/>
        <v>0</v>
      </c>
    </row>
    <row r="109" spans="2:7" x14ac:dyDescent="0.25">
      <c r="B109" s="8">
        <v>35976</v>
      </c>
      <c r="C109" s="66"/>
      <c r="D109" s="66"/>
      <c r="E109" s="66"/>
      <c r="F109" s="67">
        <f t="shared" si="2"/>
        <v>0</v>
      </c>
      <c r="G109" s="67">
        <f t="shared" si="3"/>
        <v>0</v>
      </c>
    </row>
    <row r="110" spans="2:7" x14ac:dyDescent="0.25">
      <c r="B110" s="8">
        <v>36007</v>
      </c>
      <c r="C110" s="66"/>
      <c r="D110" s="66"/>
      <c r="E110" s="66"/>
      <c r="F110" s="67">
        <f t="shared" si="2"/>
        <v>0</v>
      </c>
      <c r="G110" s="67">
        <f t="shared" si="3"/>
        <v>0</v>
      </c>
    </row>
    <row r="111" spans="2:7" x14ac:dyDescent="0.25">
      <c r="B111" s="8">
        <v>36038</v>
      </c>
      <c r="C111" s="66"/>
      <c r="D111" s="66"/>
      <c r="E111" s="66"/>
      <c r="F111" s="67">
        <f t="shared" si="2"/>
        <v>0</v>
      </c>
      <c r="G111" s="67">
        <f t="shared" si="3"/>
        <v>0</v>
      </c>
    </row>
    <row r="112" spans="2:7" x14ac:dyDescent="0.25">
      <c r="B112" s="8">
        <v>36068</v>
      </c>
      <c r="C112" s="66"/>
      <c r="D112" s="66"/>
      <c r="E112" s="66"/>
      <c r="F112" s="67">
        <f t="shared" si="2"/>
        <v>0</v>
      </c>
      <c r="G112" s="67">
        <f t="shared" si="3"/>
        <v>0</v>
      </c>
    </row>
    <row r="113" spans="2:7" x14ac:dyDescent="0.25">
      <c r="B113" s="8">
        <v>36099</v>
      </c>
      <c r="C113" s="66"/>
      <c r="D113" s="66"/>
      <c r="E113" s="66"/>
      <c r="F113" s="67">
        <f t="shared" si="2"/>
        <v>0</v>
      </c>
      <c r="G113" s="67">
        <f t="shared" si="3"/>
        <v>0</v>
      </c>
    </row>
    <row r="114" spans="2:7" x14ac:dyDescent="0.25">
      <c r="B114" s="8">
        <v>36129</v>
      </c>
      <c r="C114" s="66"/>
      <c r="D114" s="66"/>
      <c r="E114" s="66"/>
      <c r="F114" s="67">
        <f t="shared" si="2"/>
        <v>0</v>
      </c>
      <c r="G114" s="67">
        <f t="shared" si="3"/>
        <v>0</v>
      </c>
    </row>
    <row r="115" spans="2:7" x14ac:dyDescent="0.25">
      <c r="B115" s="8">
        <v>36160</v>
      </c>
      <c r="C115" s="66"/>
      <c r="D115" s="66"/>
      <c r="E115" s="66"/>
      <c r="F115" s="67">
        <f t="shared" si="2"/>
        <v>0</v>
      </c>
      <c r="G115" s="67">
        <f t="shared" si="3"/>
        <v>0</v>
      </c>
    </row>
    <row r="116" spans="2:7" x14ac:dyDescent="0.25">
      <c r="B116" s="8">
        <v>36191</v>
      </c>
      <c r="C116" s="66"/>
      <c r="D116" s="66"/>
      <c r="E116" s="66"/>
      <c r="F116" s="67">
        <f t="shared" si="2"/>
        <v>0</v>
      </c>
      <c r="G116" s="67">
        <f t="shared" si="3"/>
        <v>0</v>
      </c>
    </row>
    <row r="117" spans="2:7" x14ac:dyDescent="0.25">
      <c r="B117" s="8">
        <v>36219</v>
      </c>
      <c r="C117" s="66"/>
      <c r="D117" s="66"/>
      <c r="E117" s="66"/>
      <c r="F117" s="67">
        <f t="shared" si="2"/>
        <v>0</v>
      </c>
      <c r="G117" s="67">
        <f t="shared" si="3"/>
        <v>0</v>
      </c>
    </row>
    <row r="118" spans="2:7" x14ac:dyDescent="0.25">
      <c r="B118" s="8">
        <v>36250</v>
      </c>
      <c r="C118" s="66"/>
      <c r="D118" s="66"/>
      <c r="E118" s="66"/>
      <c r="F118" s="67">
        <f t="shared" si="2"/>
        <v>0</v>
      </c>
      <c r="G118" s="67">
        <f t="shared" si="3"/>
        <v>0</v>
      </c>
    </row>
    <row r="119" spans="2:7" x14ac:dyDescent="0.25">
      <c r="B119" s="8">
        <v>36280</v>
      </c>
      <c r="C119" s="66"/>
      <c r="D119" s="66"/>
      <c r="E119" s="66"/>
      <c r="F119" s="67">
        <f t="shared" si="2"/>
        <v>0</v>
      </c>
      <c r="G119" s="67">
        <f t="shared" si="3"/>
        <v>0</v>
      </c>
    </row>
    <row r="120" spans="2:7" x14ac:dyDescent="0.25">
      <c r="B120" s="8">
        <v>36311</v>
      </c>
      <c r="C120" s="66"/>
      <c r="D120" s="66"/>
      <c r="E120" s="66"/>
      <c r="F120" s="67">
        <f t="shared" si="2"/>
        <v>0</v>
      </c>
      <c r="G120" s="67">
        <f t="shared" si="3"/>
        <v>0</v>
      </c>
    </row>
    <row r="121" spans="2:7" x14ac:dyDescent="0.25">
      <c r="B121" s="8">
        <v>36341</v>
      </c>
      <c r="C121" s="66"/>
      <c r="D121" s="66"/>
      <c r="E121" s="66"/>
      <c r="F121" s="67">
        <f t="shared" si="2"/>
        <v>0</v>
      </c>
      <c r="G121" s="67">
        <f t="shared" si="3"/>
        <v>0</v>
      </c>
    </row>
    <row r="122" spans="2:7" x14ac:dyDescent="0.25">
      <c r="B122" s="8">
        <v>36372</v>
      </c>
      <c r="C122" s="66"/>
      <c r="D122" s="66"/>
      <c r="E122" s="66"/>
      <c r="F122" s="67">
        <f t="shared" si="2"/>
        <v>0</v>
      </c>
      <c r="G122" s="67">
        <f t="shared" si="3"/>
        <v>0</v>
      </c>
    </row>
    <row r="123" spans="2:7" x14ac:dyDescent="0.25">
      <c r="B123" s="8">
        <v>36403</v>
      </c>
      <c r="C123" s="66"/>
      <c r="D123" s="66"/>
      <c r="E123" s="66"/>
      <c r="F123" s="67">
        <f t="shared" si="2"/>
        <v>0</v>
      </c>
      <c r="G123" s="67">
        <f t="shared" si="3"/>
        <v>0</v>
      </c>
    </row>
    <row r="124" spans="2:7" x14ac:dyDescent="0.25">
      <c r="B124" s="8">
        <v>36433</v>
      </c>
      <c r="C124" s="66"/>
      <c r="D124" s="66"/>
      <c r="E124" s="66"/>
      <c r="F124" s="67">
        <f t="shared" si="2"/>
        <v>0</v>
      </c>
      <c r="G124" s="67">
        <f t="shared" si="3"/>
        <v>0</v>
      </c>
    </row>
    <row r="125" spans="2:7" x14ac:dyDescent="0.25">
      <c r="B125" s="8">
        <v>36464</v>
      </c>
      <c r="C125" s="66"/>
      <c r="D125" s="66"/>
      <c r="E125" s="66"/>
      <c r="F125" s="67">
        <f t="shared" si="2"/>
        <v>0</v>
      </c>
      <c r="G125" s="67">
        <f t="shared" si="3"/>
        <v>0</v>
      </c>
    </row>
    <row r="126" spans="2:7" x14ac:dyDescent="0.25">
      <c r="B126" s="8">
        <v>36494</v>
      </c>
      <c r="C126" s="66"/>
      <c r="D126" s="66"/>
      <c r="E126" s="66"/>
      <c r="F126" s="67">
        <f t="shared" si="2"/>
        <v>0</v>
      </c>
      <c r="G126" s="67">
        <f t="shared" si="3"/>
        <v>0</v>
      </c>
    </row>
    <row r="127" spans="2:7" x14ac:dyDescent="0.25">
      <c r="B127" s="8">
        <v>36525</v>
      </c>
      <c r="C127" s="66"/>
      <c r="D127" s="66"/>
      <c r="E127" s="66"/>
      <c r="F127" s="67">
        <f t="shared" si="2"/>
        <v>0</v>
      </c>
      <c r="G127" s="67">
        <f t="shared" si="3"/>
        <v>0</v>
      </c>
    </row>
    <row r="128" spans="2:7" x14ac:dyDescent="0.25">
      <c r="B128" s="8">
        <v>36556</v>
      </c>
      <c r="C128" s="66"/>
      <c r="D128" s="66"/>
      <c r="E128" s="66"/>
      <c r="F128" s="67">
        <f t="shared" si="2"/>
        <v>0</v>
      </c>
      <c r="G128" s="67">
        <f t="shared" si="3"/>
        <v>0</v>
      </c>
    </row>
    <row r="129" spans="2:7" x14ac:dyDescent="0.25">
      <c r="B129" s="8">
        <v>36585</v>
      </c>
      <c r="C129" s="66"/>
      <c r="D129" s="66"/>
      <c r="E129" s="66"/>
      <c r="F129" s="67">
        <f t="shared" si="2"/>
        <v>0</v>
      </c>
      <c r="G129" s="67">
        <f t="shared" si="3"/>
        <v>0</v>
      </c>
    </row>
    <row r="130" spans="2:7" x14ac:dyDescent="0.25">
      <c r="B130" s="8">
        <v>36616</v>
      </c>
      <c r="C130" s="66"/>
      <c r="D130" s="66"/>
      <c r="E130" s="66"/>
      <c r="F130" s="67">
        <f t="shared" si="2"/>
        <v>0</v>
      </c>
      <c r="G130" s="67">
        <f t="shared" si="3"/>
        <v>0</v>
      </c>
    </row>
    <row r="131" spans="2:7" x14ac:dyDescent="0.25">
      <c r="B131" s="8">
        <v>36646</v>
      </c>
      <c r="C131" s="66"/>
      <c r="D131" s="66"/>
      <c r="E131" s="66"/>
      <c r="F131" s="67">
        <f t="shared" si="2"/>
        <v>0</v>
      </c>
      <c r="G131" s="67">
        <f t="shared" si="3"/>
        <v>0</v>
      </c>
    </row>
    <row r="132" spans="2:7" x14ac:dyDescent="0.25">
      <c r="B132" s="8">
        <v>36677</v>
      </c>
      <c r="C132" s="66"/>
      <c r="D132" s="66"/>
      <c r="E132" s="66"/>
      <c r="F132" s="67">
        <f t="shared" si="2"/>
        <v>0</v>
      </c>
      <c r="G132" s="67">
        <f t="shared" si="3"/>
        <v>0</v>
      </c>
    </row>
    <row r="133" spans="2:7" x14ac:dyDescent="0.25">
      <c r="B133" s="8">
        <v>36707</v>
      </c>
      <c r="C133" s="66"/>
      <c r="D133" s="66"/>
      <c r="E133" s="66"/>
      <c r="F133" s="67">
        <f t="shared" si="2"/>
        <v>0</v>
      </c>
      <c r="G133" s="67">
        <f t="shared" si="3"/>
        <v>0</v>
      </c>
    </row>
    <row r="134" spans="2:7" x14ac:dyDescent="0.25">
      <c r="B134" s="8">
        <v>36738</v>
      </c>
      <c r="C134" s="66"/>
      <c r="D134" s="66"/>
      <c r="E134" s="66"/>
      <c r="F134" s="67">
        <f t="shared" si="2"/>
        <v>0</v>
      </c>
      <c r="G134" s="67">
        <f t="shared" si="3"/>
        <v>0</v>
      </c>
    </row>
    <row r="135" spans="2:7" x14ac:dyDescent="0.25">
      <c r="B135" s="8">
        <v>36769</v>
      </c>
      <c r="C135" s="66"/>
      <c r="D135" s="66"/>
      <c r="E135" s="66"/>
      <c r="F135" s="67">
        <f t="shared" si="2"/>
        <v>0</v>
      </c>
      <c r="G135" s="67">
        <f t="shared" si="3"/>
        <v>0</v>
      </c>
    </row>
    <row r="136" spans="2:7" x14ac:dyDescent="0.25">
      <c r="B136" s="8">
        <v>36799</v>
      </c>
      <c r="C136" s="66"/>
      <c r="D136" s="66"/>
      <c r="E136" s="66"/>
      <c r="F136" s="67">
        <f t="shared" ref="F136:F199" si="4">+(C136-E136)*100</f>
        <v>0</v>
      </c>
      <c r="G136" s="67">
        <f t="shared" ref="G136:G199" si="5">+(D136-E136)*100</f>
        <v>0</v>
      </c>
    </row>
    <row r="137" spans="2:7" x14ac:dyDescent="0.25">
      <c r="B137" s="8">
        <v>36830</v>
      </c>
      <c r="C137" s="66"/>
      <c r="D137" s="66"/>
      <c r="E137" s="66"/>
      <c r="F137" s="67">
        <f t="shared" si="4"/>
        <v>0</v>
      </c>
      <c r="G137" s="67">
        <f t="shared" si="5"/>
        <v>0</v>
      </c>
    </row>
    <row r="138" spans="2:7" x14ac:dyDescent="0.25">
      <c r="B138" s="8">
        <v>36860</v>
      </c>
      <c r="C138" s="66"/>
      <c r="D138" s="66"/>
      <c r="E138" s="66"/>
      <c r="F138" s="67">
        <f t="shared" si="4"/>
        <v>0</v>
      </c>
      <c r="G138" s="67">
        <f t="shared" si="5"/>
        <v>0</v>
      </c>
    </row>
    <row r="139" spans="2:7" x14ac:dyDescent="0.25">
      <c r="B139" s="8">
        <v>36891</v>
      </c>
      <c r="C139" s="66"/>
      <c r="D139" s="66"/>
      <c r="E139" s="66"/>
      <c r="F139" s="67">
        <f t="shared" si="4"/>
        <v>0</v>
      </c>
      <c r="G139" s="67">
        <f t="shared" si="5"/>
        <v>0</v>
      </c>
    </row>
    <row r="140" spans="2:7" x14ac:dyDescent="0.25">
      <c r="B140" s="8">
        <v>36922</v>
      </c>
      <c r="C140" s="66"/>
      <c r="D140" s="66"/>
      <c r="E140" s="66"/>
      <c r="F140" s="67">
        <f t="shared" si="4"/>
        <v>0</v>
      </c>
      <c r="G140" s="67">
        <f t="shared" si="5"/>
        <v>0</v>
      </c>
    </row>
    <row r="141" spans="2:7" x14ac:dyDescent="0.25">
      <c r="B141" s="8">
        <v>36950</v>
      </c>
      <c r="C141" s="66"/>
      <c r="D141" s="66"/>
      <c r="E141" s="66"/>
      <c r="F141" s="67">
        <f t="shared" si="4"/>
        <v>0</v>
      </c>
      <c r="G141" s="67">
        <f t="shared" si="5"/>
        <v>0</v>
      </c>
    </row>
    <row r="142" spans="2:7" x14ac:dyDescent="0.25">
      <c r="B142" s="8">
        <v>36981</v>
      </c>
      <c r="C142" s="66"/>
      <c r="D142" s="66"/>
      <c r="E142" s="66"/>
      <c r="F142" s="67">
        <f t="shared" si="4"/>
        <v>0</v>
      </c>
      <c r="G142" s="67">
        <f t="shared" si="5"/>
        <v>0</v>
      </c>
    </row>
    <row r="143" spans="2:7" x14ac:dyDescent="0.25">
      <c r="B143" s="8">
        <v>37011</v>
      </c>
      <c r="C143" s="66"/>
      <c r="D143" s="66"/>
      <c r="E143" s="66"/>
      <c r="F143" s="67">
        <f t="shared" si="4"/>
        <v>0</v>
      </c>
      <c r="G143" s="67">
        <f t="shared" si="5"/>
        <v>0</v>
      </c>
    </row>
    <row r="144" spans="2:7" x14ac:dyDescent="0.25">
      <c r="B144" s="8">
        <v>37042</v>
      </c>
      <c r="C144" s="66"/>
      <c r="D144" s="66"/>
      <c r="E144" s="66"/>
      <c r="F144" s="67">
        <f t="shared" si="4"/>
        <v>0</v>
      </c>
      <c r="G144" s="67">
        <f t="shared" si="5"/>
        <v>0</v>
      </c>
    </row>
    <row r="145" spans="2:7" x14ac:dyDescent="0.25">
      <c r="B145" s="8">
        <v>37072</v>
      </c>
      <c r="C145" s="66"/>
      <c r="D145" s="66"/>
      <c r="E145" s="66"/>
      <c r="F145" s="67">
        <f t="shared" si="4"/>
        <v>0</v>
      </c>
      <c r="G145" s="67">
        <f t="shared" si="5"/>
        <v>0</v>
      </c>
    </row>
    <row r="146" spans="2:7" x14ac:dyDescent="0.25">
      <c r="B146" s="8">
        <v>37103</v>
      </c>
      <c r="C146" s="66"/>
      <c r="D146" s="66"/>
      <c r="E146" s="66"/>
      <c r="F146" s="67">
        <f t="shared" si="4"/>
        <v>0</v>
      </c>
      <c r="G146" s="67">
        <f t="shared" si="5"/>
        <v>0</v>
      </c>
    </row>
    <row r="147" spans="2:7" x14ac:dyDescent="0.25">
      <c r="B147" s="8">
        <v>37134</v>
      </c>
      <c r="C147" s="66"/>
      <c r="D147" s="66"/>
      <c r="E147" s="66"/>
      <c r="F147" s="67">
        <f t="shared" si="4"/>
        <v>0</v>
      </c>
      <c r="G147" s="67">
        <f t="shared" si="5"/>
        <v>0</v>
      </c>
    </row>
    <row r="148" spans="2:7" x14ac:dyDescent="0.25">
      <c r="B148" s="8">
        <v>37164</v>
      </c>
      <c r="C148" s="66"/>
      <c r="D148" s="66"/>
      <c r="E148" s="66"/>
      <c r="F148" s="67">
        <f t="shared" si="4"/>
        <v>0</v>
      </c>
      <c r="G148" s="67">
        <f t="shared" si="5"/>
        <v>0</v>
      </c>
    </row>
    <row r="149" spans="2:7" x14ac:dyDescent="0.25">
      <c r="B149" s="8">
        <v>37195</v>
      </c>
      <c r="C149" s="66"/>
      <c r="D149" s="66"/>
      <c r="E149" s="66"/>
      <c r="F149" s="67">
        <f t="shared" si="4"/>
        <v>0</v>
      </c>
      <c r="G149" s="67">
        <f t="shared" si="5"/>
        <v>0</v>
      </c>
    </row>
    <row r="150" spans="2:7" x14ac:dyDescent="0.25">
      <c r="B150" s="8">
        <v>37225</v>
      </c>
      <c r="C150" s="66"/>
      <c r="D150" s="66"/>
      <c r="E150" s="66"/>
      <c r="F150" s="67">
        <f t="shared" si="4"/>
        <v>0</v>
      </c>
      <c r="G150" s="67">
        <f t="shared" si="5"/>
        <v>0</v>
      </c>
    </row>
    <row r="151" spans="2:7" x14ac:dyDescent="0.25">
      <c r="B151" s="8">
        <v>37256</v>
      </c>
      <c r="C151" s="66"/>
      <c r="D151" s="66"/>
      <c r="E151" s="66"/>
      <c r="F151" s="67">
        <f t="shared" si="4"/>
        <v>0</v>
      </c>
      <c r="G151" s="67">
        <f t="shared" si="5"/>
        <v>0</v>
      </c>
    </row>
    <row r="152" spans="2:7" x14ac:dyDescent="0.25">
      <c r="B152" s="8">
        <v>37287</v>
      </c>
      <c r="C152" s="66"/>
      <c r="D152" s="66"/>
      <c r="E152" s="66"/>
      <c r="F152" s="67">
        <f t="shared" si="4"/>
        <v>0</v>
      </c>
      <c r="G152" s="67">
        <f t="shared" si="5"/>
        <v>0</v>
      </c>
    </row>
    <row r="153" spans="2:7" x14ac:dyDescent="0.25">
      <c r="B153" s="8">
        <v>37315</v>
      </c>
      <c r="C153" s="66"/>
      <c r="D153" s="66"/>
      <c r="E153" s="66"/>
      <c r="F153" s="67">
        <f t="shared" si="4"/>
        <v>0</v>
      </c>
      <c r="G153" s="67">
        <f t="shared" si="5"/>
        <v>0</v>
      </c>
    </row>
    <row r="154" spans="2:7" x14ac:dyDescent="0.25">
      <c r="B154" s="8">
        <v>37346</v>
      </c>
      <c r="C154" s="66"/>
      <c r="D154" s="66"/>
      <c r="E154" s="66"/>
      <c r="F154" s="67">
        <f t="shared" si="4"/>
        <v>0</v>
      </c>
      <c r="G154" s="67">
        <f t="shared" si="5"/>
        <v>0</v>
      </c>
    </row>
    <row r="155" spans="2:7" x14ac:dyDescent="0.25">
      <c r="B155" s="8">
        <v>37376</v>
      </c>
      <c r="C155" s="66"/>
      <c r="D155" s="66"/>
      <c r="E155" s="66"/>
      <c r="F155" s="67">
        <f t="shared" si="4"/>
        <v>0</v>
      </c>
      <c r="G155" s="67">
        <f t="shared" si="5"/>
        <v>0</v>
      </c>
    </row>
    <row r="156" spans="2:7" x14ac:dyDescent="0.25">
      <c r="B156" s="8">
        <v>37407</v>
      </c>
      <c r="C156" s="66"/>
      <c r="D156" s="66"/>
      <c r="E156" s="66"/>
      <c r="F156" s="67">
        <f t="shared" si="4"/>
        <v>0</v>
      </c>
      <c r="G156" s="67">
        <f t="shared" si="5"/>
        <v>0</v>
      </c>
    </row>
    <row r="157" spans="2:7" x14ac:dyDescent="0.25">
      <c r="B157" s="8">
        <v>37437</v>
      </c>
      <c r="C157" s="66"/>
      <c r="D157" s="66"/>
      <c r="E157" s="66"/>
      <c r="F157" s="67">
        <f t="shared" si="4"/>
        <v>0</v>
      </c>
      <c r="G157" s="67">
        <f t="shared" si="5"/>
        <v>0</v>
      </c>
    </row>
    <row r="158" spans="2:7" x14ac:dyDescent="0.25">
      <c r="B158" s="8">
        <v>37468</v>
      </c>
      <c r="C158" s="66"/>
      <c r="D158" s="66"/>
      <c r="E158" s="66"/>
      <c r="F158" s="67">
        <f t="shared" si="4"/>
        <v>0</v>
      </c>
      <c r="G158" s="67">
        <f t="shared" si="5"/>
        <v>0</v>
      </c>
    </row>
    <row r="159" spans="2:7" x14ac:dyDescent="0.25">
      <c r="B159" s="8">
        <v>37499</v>
      </c>
      <c r="C159" s="66"/>
      <c r="D159" s="66"/>
      <c r="E159" s="66"/>
      <c r="F159" s="67">
        <f t="shared" si="4"/>
        <v>0</v>
      </c>
      <c r="G159" s="67">
        <f t="shared" si="5"/>
        <v>0</v>
      </c>
    </row>
    <row r="160" spans="2:7" x14ac:dyDescent="0.25">
      <c r="B160" s="8">
        <v>37529</v>
      </c>
      <c r="C160" s="66"/>
      <c r="D160" s="66"/>
      <c r="E160" s="66"/>
      <c r="F160" s="67">
        <f t="shared" si="4"/>
        <v>0</v>
      </c>
      <c r="G160" s="67">
        <f t="shared" si="5"/>
        <v>0</v>
      </c>
    </row>
    <row r="161" spans="2:7" x14ac:dyDescent="0.25">
      <c r="B161" s="8">
        <v>37560</v>
      </c>
      <c r="C161" s="66"/>
      <c r="D161" s="66"/>
      <c r="E161" s="66"/>
      <c r="F161" s="67">
        <f t="shared" si="4"/>
        <v>0</v>
      </c>
      <c r="G161" s="67">
        <f t="shared" si="5"/>
        <v>0</v>
      </c>
    </row>
    <row r="162" spans="2:7" x14ac:dyDescent="0.25">
      <c r="B162" s="8">
        <v>37590</v>
      </c>
      <c r="C162" s="66"/>
      <c r="D162" s="66"/>
      <c r="E162" s="66"/>
      <c r="F162" s="67">
        <f t="shared" si="4"/>
        <v>0</v>
      </c>
      <c r="G162" s="67">
        <f t="shared" si="5"/>
        <v>0</v>
      </c>
    </row>
    <row r="163" spans="2:7" x14ac:dyDescent="0.25">
      <c r="B163" s="8">
        <v>37621</v>
      </c>
      <c r="C163" s="66"/>
      <c r="D163" s="66"/>
      <c r="E163" s="66"/>
      <c r="F163" s="67">
        <f t="shared" si="4"/>
        <v>0</v>
      </c>
      <c r="G163" s="67">
        <f t="shared" si="5"/>
        <v>0</v>
      </c>
    </row>
    <row r="164" spans="2:7" x14ac:dyDescent="0.25">
      <c r="B164" s="8">
        <v>37652</v>
      </c>
      <c r="C164" s="66"/>
      <c r="D164" s="66"/>
      <c r="E164" s="66"/>
      <c r="F164" s="67">
        <f t="shared" si="4"/>
        <v>0</v>
      </c>
      <c r="G164" s="67">
        <f t="shared" si="5"/>
        <v>0</v>
      </c>
    </row>
    <row r="165" spans="2:7" x14ac:dyDescent="0.25">
      <c r="B165" s="8">
        <v>37680</v>
      </c>
      <c r="C165" s="66"/>
      <c r="D165" s="66"/>
      <c r="E165" s="66"/>
      <c r="F165" s="67">
        <f t="shared" si="4"/>
        <v>0</v>
      </c>
      <c r="G165" s="67">
        <f t="shared" si="5"/>
        <v>0</v>
      </c>
    </row>
    <row r="166" spans="2:7" x14ac:dyDescent="0.25">
      <c r="B166" s="8">
        <v>37711</v>
      </c>
      <c r="C166" s="66"/>
      <c r="D166" s="66"/>
      <c r="E166" s="66"/>
      <c r="F166" s="67">
        <f t="shared" si="4"/>
        <v>0</v>
      </c>
      <c r="G166" s="67">
        <f t="shared" si="5"/>
        <v>0</v>
      </c>
    </row>
    <row r="167" spans="2:7" x14ac:dyDescent="0.25">
      <c r="B167" s="8">
        <v>37741</v>
      </c>
      <c r="C167" s="66"/>
      <c r="D167" s="66"/>
      <c r="E167" s="66"/>
      <c r="F167" s="67">
        <f t="shared" si="4"/>
        <v>0</v>
      </c>
      <c r="G167" s="67">
        <f t="shared" si="5"/>
        <v>0</v>
      </c>
    </row>
    <row r="168" spans="2:7" x14ac:dyDescent="0.25">
      <c r="B168" s="8">
        <v>37772</v>
      </c>
      <c r="C168" s="66"/>
      <c r="D168" s="66"/>
      <c r="E168" s="66"/>
      <c r="F168" s="67">
        <f t="shared" si="4"/>
        <v>0</v>
      </c>
      <c r="G168" s="67">
        <f t="shared" si="5"/>
        <v>0</v>
      </c>
    </row>
    <row r="169" spans="2:7" x14ac:dyDescent="0.25">
      <c r="B169" s="8">
        <v>37802</v>
      </c>
      <c r="C169" s="66"/>
      <c r="D169" s="66"/>
      <c r="E169" s="66"/>
      <c r="F169" s="67">
        <f t="shared" si="4"/>
        <v>0</v>
      </c>
      <c r="G169" s="67">
        <f t="shared" si="5"/>
        <v>0</v>
      </c>
    </row>
    <row r="170" spans="2:7" x14ac:dyDescent="0.25">
      <c r="B170" s="8">
        <v>37833</v>
      </c>
      <c r="C170" s="66"/>
      <c r="D170" s="66"/>
      <c r="E170" s="66"/>
      <c r="F170" s="67">
        <f t="shared" si="4"/>
        <v>0</v>
      </c>
      <c r="G170" s="67">
        <f t="shared" si="5"/>
        <v>0</v>
      </c>
    </row>
    <row r="171" spans="2:7" x14ac:dyDescent="0.25">
      <c r="B171" s="8">
        <v>37864</v>
      </c>
      <c r="C171" s="66"/>
      <c r="D171" s="66"/>
      <c r="E171" s="66"/>
      <c r="F171" s="67">
        <f t="shared" si="4"/>
        <v>0</v>
      </c>
      <c r="G171" s="67">
        <f t="shared" si="5"/>
        <v>0</v>
      </c>
    </row>
    <row r="172" spans="2:7" x14ac:dyDescent="0.25">
      <c r="B172" s="8">
        <v>37894</v>
      </c>
      <c r="C172" s="66"/>
      <c r="D172" s="66"/>
      <c r="E172" s="66"/>
      <c r="F172" s="67">
        <f t="shared" si="4"/>
        <v>0</v>
      </c>
      <c r="G172" s="67">
        <f t="shared" si="5"/>
        <v>0</v>
      </c>
    </row>
    <row r="173" spans="2:7" x14ac:dyDescent="0.25">
      <c r="B173" s="8">
        <v>37925</v>
      </c>
      <c r="C173" s="66"/>
      <c r="D173" s="66"/>
      <c r="E173" s="66"/>
      <c r="F173" s="67">
        <f t="shared" si="4"/>
        <v>0</v>
      </c>
      <c r="G173" s="67">
        <f t="shared" si="5"/>
        <v>0</v>
      </c>
    </row>
    <row r="174" spans="2:7" x14ac:dyDescent="0.25">
      <c r="B174" s="8">
        <v>37955</v>
      </c>
      <c r="C174" s="66"/>
      <c r="D174" s="66"/>
      <c r="E174" s="66"/>
      <c r="F174" s="67">
        <f t="shared" si="4"/>
        <v>0</v>
      </c>
      <c r="G174" s="67">
        <f t="shared" si="5"/>
        <v>0</v>
      </c>
    </row>
    <row r="175" spans="2:7" x14ac:dyDescent="0.25">
      <c r="B175" s="8">
        <v>37986</v>
      </c>
      <c r="C175" s="66"/>
      <c r="D175" s="66"/>
      <c r="E175" s="66"/>
      <c r="F175" s="67">
        <f t="shared" si="4"/>
        <v>0</v>
      </c>
      <c r="G175" s="67">
        <f t="shared" si="5"/>
        <v>0</v>
      </c>
    </row>
    <row r="176" spans="2:7" x14ac:dyDescent="0.25">
      <c r="B176" s="8">
        <v>38017</v>
      </c>
      <c r="C176" s="66"/>
      <c r="D176" s="66"/>
      <c r="E176" s="66"/>
      <c r="F176" s="67">
        <f t="shared" si="4"/>
        <v>0</v>
      </c>
      <c r="G176" s="67">
        <f t="shared" si="5"/>
        <v>0</v>
      </c>
    </row>
    <row r="177" spans="2:7" x14ac:dyDescent="0.25">
      <c r="B177" s="8">
        <v>38046</v>
      </c>
      <c r="C177" s="66"/>
      <c r="D177" s="66"/>
      <c r="E177" s="66"/>
      <c r="F177" s="67">
        <f t="shared" si="4"/>
        <v>0</v>
      </c>
      <c r="G177" s="67">
        <f t="shared" si="5"/>
        <v>0</v>
      </c>
    </row>
    <row r="178" spans="2:7" x14ac:dyDescent="0.25">
      <c r="B178" s="8">
        <v>38077</v>
      </c>
      <c r="C178" s="66"/>
      <c r="D178" s="66"/>
      <c r="E178" s="66"/>
      <c r="F178" s="67">
        <f t="shared" si="4"/>
        <v>0</v>
      </c>
      <c r="G178" s="67">
        <f t="shared" si="5"/>
        <v>0</v>
      </c>
    </row>
    <row r="179" spans="2:7" x14ac:dyDescent="0.25">
      <c r="B179" s="8">
        <v>38107</v>
      </c>
      <c r="C179" s="66"/>
      <c r="D179" s="66"/>
      <c r="E179" s="66"/>
      <c r="F179" s="67">
        <f t="shared" si="4"/>
        <v>0</v>
      </c>
      <c r="G179" s="67">
        <f t="shared" si="5"/>
        <v>0</v>
      </c>
    </row>
    <row r="180" spans="2:7" x14ac:dyDescent="0.25">
      <c r="B180" s="8">
        <v>38138</v>
      </c>
      <c r="C180" s="66"/>
      <c r="D180" s="66"/>
      <c r="E180" s="66"/>
      <c r="F180" s="67">
        <f t="shared" si="4"/>
        <v>0</v>
      </c>
      <c r="G180" s="67">
        <f t="shared" si="5"/>
        <v>0</v>
      </c>
    </row>
    <row r="181" spans="2:7" x14ac:dyDescent="0.25">
      <c r="B181" s="8">
        <v>38168</v>
      </c>
      <c r="C181" s="66"/>
      <c r="D181" s="66"/>
      <c r="E181" s="66"/>
      <c r="F181" s="67">
        <f t="shared" si="4"/>
        <v>0</v>
      </c>
      <c r="G181" s="67">
        <f t="shared" si="5"/>
        <v>0</v>
      </c>
    </row>
    <row r="182" spans="2:7" x14ac:dyDescent="0.25">
      <c r="B182" s="8">
        <v>38199</v>
      </c>
      <c r="C182" s="66"/>
      <c r="D182" s="66"/>
      <c r="E182" s="66"/>
      <c r="F182" s="67">
        <f t="shared" si="4"/>
        <v>0</v>
      </c>
      <c r="G182" s="67">
        <f t="shared" si="5"/>
        <v>0</v>
      </c>
    </row>
    <row r="183" spans="2:7" x14ac:dyDescent="0.25">
      <c r="B183" s="8">
        <v>38230</v>
      </c>
      <c r="C183" s="66"/>
      <c r="D183" s="66"/>
      <c r="E183" s="66"/>
      <c r="F183" s="67">
        <f t="shared" si="4"/>
        <v>0</v>
      </c>
      <c r="G183" s="67">
        <f t="shared" si="5"/>
        <v>0</v>
      </c>
    </row>
    <row r="184" spans="2:7" x14ac:dyDescent="0.25">
      <c r="B184" s="8">
        <v>38260</v>
      </c>
      <c r="C184" s="66"/>
      <c r="D184" s="66"/>
      <c r="E184" s="66"/>
      <c r="F184" s="67">
        <f t="shared" si="4"/>
        <v>0</v>
      </c>
      <c r="G184" s="67">
        <f t="shared" si="5"/>
        <v>0</v>
      </c>
    </row>
    <row r="185" spans="2:7" x14ac:dyDescent="0.25">
      <c r="B185" s="8">
        <v>38291</v>
      </c>
      <c r="C185" s="66"/>
      <c r="D185" s="66"/>
      <c r="E185" s="66"/>
      <c r="F185" s="67">
        <f t="shared" si="4"/>
        <v>0</v>
      </c>
      <c r="G185" s="67">
        <f t="shared" si="5"/>
        <v>0</v>
      </c>
    </row>
    <row r="186" spans="2:7" x14ac:dyDescent="0.25">
      <c r="B186" s="8">
        <v>38321</v>
      </c>
      <c r="C186" s="66"/>
      <c r="D186" s="66"/>
      <c r="E186" s="66"/>
      <c r="F186" s="67">
        <f t="shared" si="4"/>
        <v>0</v>
      </c>
      <c r="G186" s="67">
        <f t="shared" si="5"/>
        <v>0</v>
      </c>
    </row>
    <row r="187" spans="2:7" x14ac:dyDescent="0.25">
      <c r="B187" s="8">
        <v>38352</v>
      </c>
      <c r="C187" s="66"/>
      <c r="D187" s="66"/>
      <c r="E187" s="66"/>
      <c r="F187" s="67">
        <f t="shared" si="4"/>
        <v>0</v>
      </c>
      <c r="G187" s="67">
        <f t="shared" si="5"/>
        <v>0</v>
      </c>
    </row>
    <row r="188" spans="2:7" x14ac:dyDescent="0.25">
      <c r="B188" s="8">
        <v>38383</v>
      </c>
      <c r="C188" s="66"/>
      <c r="D188" s="66"/>
      <c r="E188" s="66"/>
      <c r="F188" s="67">
        <f t="shared" si="4"/>
        <v>0</v>
      </c>
      <c r="G188" s="67">
        <f t="shared" si="5"/>
        <v>0</v>
      </c>
    </row>
    <row r="189" spans="2:7" x14ac:dyDescent="0.25">
      <c r="B189" s="8">
        <v>38411</v>
      </c>
      <c r="C189" s="66"/>
      <c r="D189" s="66"/>
      <c r="E189" s="66"/>
      <c r="F189" s="67">
        <f t="shared" si="4"/>
        <v>0</v>
      </c>
      <c r="G189" s="67">
        <f t="shared" si="5"/>
        <v>0</v>
      </c>
    </row>
    <row r="190" spans="2:7" x14ac:dyDescent="0.25">
      <c r="B190" s="8">
        <v>38442</v>
      </c>
      <c r="C190" s="66"/>
      <c r="D190" s="66"/>
      <c r="E190" s="66"/>
      <c r="F190" s="67">
        <f t="shared" si="4"/>
        <v>0</v>
      </c>
      <c r="G190" s="67">
        <f t="shared" si="5"/>
        <v>0</v>
      </c>
    </row>
    <row r="191" spans="2:7" x14ac:dyDescent="0.25">
      <c r="B191" s="8">
        <v>38472</v>
      </c>
      <c r="C191" s="66"/>
      <c r="D191" s="66"/>
      <c r="E191" s="66"/>
      <c r="F191" s="67">
        <f t="shared" si="4"/>
        <v>0</v>
      </c>
      <c r="G191" s="67">
        <f t="shared" si="5"/>
        <v>0</v>
      </c>
    </row>
    <row r="192" spans="2:7" x14ac:dyDescent="0.25">
      <c r="B192" s="8">
        <v>38503</v>
      </c>
      <c r="C192" s="66"/>
      <c r="D192" s="66"/>
      <c r="E192" s="66"/>
      <c r="F192" s="67">
        <f t="shared" si="4"/>
        <v>0</v>
      </c>
      <c r="G192" s="67">
        <f t="shared" si="5"/>
        <v>0</v>
      </c>
    </row>
    <row r="193" spans="2:7" x14ac:dyDescent="0.25">
      <c r="B193" s="8">
        <v>38533</v>
      </c>
      <c r="C193" s="66"/>
      <c r="D193" s="66"/>
      <c r="E193" s="66"/>
      <c r="F193" s="67">
        <f t="shared" si="4"/>
        <v>0</v>
      </c>
      <c r="G193" s="67">
        <f t="shared" si="5"/>
        <v>0</v>
      </c>
    </row>
    <row r="194" spans="2:7" x14ac:dyDescent="0.25">
      <c r="B194" s="8">
        <v>38564</v>
      </c>
      <c r="C194" s="66"/>
      <c r="D194" s="66"/>
      <c r="E194" s="66"/>
      <c r="F194" s="67">
        <f t="shared" si="4"/>
        <v>0</v>
      </c>
      <c r="G194" s="67">
        <f t="shared" si="5"/>
        <v>0</v>
      </c>
    </row>
    <row r="195" spans="2:7" x14ac:dyDescent="0.25">
      <c r="B195" s="8">
        <v>38595</v>
      </c>
      <c r="C195" s="66"/>
      <c r="D195" s="66"/>
      <c r="E195" s="66"/>
      <c r="F195" s="67">
        <f t="shared" si="4"/>
        <v>0</v>
      </c>
      <c r="G195" s="67">
        <f t="shared" si="5"/>
        <v>0</v>
      </c>
    </row>
    <row r="196" spans="2:7" x14ac:dyDescent="0.25">
      <c r="B196" s="8">
        <v>38625</v>
      </c>
      <c r="C196" s="66"/>
      <c r="D196" s="66"/>
      <c r="E196" s="66"/>
      <c r="F196" s="67">
        <f t="shared" si="4"/>
        <v>0</v>
      </c>
      <c r="G196" s="67">
        <f t="shared" si="5"/>
        <v>0</v>
      </c>
    </row>
    <row r="197" spans="2:7" x14ac:dyDescent="0.25">
      <c r="B197" s="8">
        <v>38656</v>
      </c>
      <c r="C197" s="66"/>
      <c r="D197" s="66"/>
      <c r="E197" s="66"/>
      <c r="F197" s="67">
        <f t="shared" si="4"/>
        <v>0</v>
      </c>
      <c r="G197" s="67">
        <f t="shared" si="5"/>
        <v>0</v>
      </c>
    </row>
    <row r="198" spans="2:7" x14ac:dyDescent="0.25">
      <c r="B198" s="8">
        <v>38686</v>
      </c>
      <c r="C198" s="66"/>
      <c r="D198" s="66"/>
      <c r="E198" s="66"/>
      <c r="F198" s="67">
        <f t="shared" si="4"/>
        <v>0</v>
      </c>
      <c r="G198" s="67">
        <f t="shared" si="5"/>
        <v>0</v>
      </c>
    </row>
    <row r="199" spans="2:7" x14ac:dyDescent="0.25">
      <c r="B199" s="8">
        <v>38717</v>
      </c>
      <c r="C199" s="66"/>
      <c r="D199" s="66"/>
      <c r="E199" s="66"/>
      <c r="F199" s="67">
        <f t="shared" si="4"/>
        <v>0</v>
      </c>
      <c r="G199" s="67">
        <f t="shared" si="5"/>
        <v>0</v>
      </c>
    </row>
    <row r="200" spans="2:7" x14ac:dyDescent="0.25">
      <c r="B200" s="8">
        <v>38748</v>
      </c>
      <c r="C200" s="66"/>
      <c r="D200" s="66"/>
      <c r="E200" s="66"/>
      <c r="F200" s="67">
        <f t="shared" ref="F200:F263" si="6">+(C200-E200)*100</f>
        <v>0</v>
      </c>
      <c r="G200" s="67">
        <f t="shared" ref="G200:G263" si="7">+(D200-E200)*100</f>
        <v>0</v>
      </c>
    </row>
    <row r="201" spans="2:7" x14ac:dyDescent="0.25">
      <c r="B201" s="8">
        <v>38776</v>
      </c>
      <c r="C201" s="66"/>
      <c r="D201" s="66"/>
      <c r="E201" s="66"/>
      <c r="F201" s="67">
        <f t="shared" si="6"/>
        <v>0</v>
      </c>
      <c r="G201" s="67">
        <f t="shared" si="7"/>
        <v>0</v>
      </c>
    </row>
    <row r="202" spans="2:7" x14ac:dyDescent="0.25">
      <c r="B202" s="8">
        <v>38807</v>
      </c>
      <c r="C202" s="66"/>
      <c r="D202" s="66"/>
      <c r="E202" s="66"/>
      <c r="F202" s="67">
        <f t="shared" si="6"/>
        <v>0</v>
      </c>
      <c r="G202" s="67">
        <f t="shared" si="7"/>
        <v>0</v>
      </c>
    </row>
    <row r="203" spans="2:7" x14ac:dyDescent="0.25">
      <c r="B203" s="8">
        <v>38837</v>
      </c>
      <c r="C203" s="66"/>
      <c r="D203" s="66"/>
      <c r="E203" s="66"/>
      <c r="F203" s="67">
        <f t="shared" si="6"/>
        <v>0</v>
      </c>
      <c r="G203" s="67">
        <f t="shared" si="7"/>
        <v>0</v>
      </c>
    </row>
    <row r="204" spans="2:7" x14ac:dyDescent="0.25">
      <c r="B204" s="8">
        <v>38868</v>
      </c>
      <c r="C204" s="66"/>
      <c r="D204" s="66"/>
      <c r="E204" s="66"/>
      <c r="F204" s="67">
        <f t="shared" si="6"/>
        <v>0</v>
      </c>
      <c r="G204" s="67">
        <f t="shared" si="7"/>
        <v>0</v>
      </c>
    </row>
    <row r="205" spans="2:7" x14ac:dyDescent="0.25">
      <c r="B205" s="8">
        <v>38898</v>
      </c>
      <c r="C205" s="66"/>
      <c r="D205" s="66"/>
      <c r="E205" s="66"/>
      <c r="F205" s="67">
        <f t="shared" si="6"/>
        <v>0</v>
      </c>
      <c r="G205" s="67">
        <f t="shared" si="7"/>
        <v>0</v>
      </c>
    </row>
    <row r="206" spans="2:7" x14ac:dyDescent="0.25">
      <c r="B206" s="8">
        <v>38929</v>
      </c>
      <c r="C206" s="66"/>
      <c r="D206" s="66"/>
      <c r="E206" s="66"/>
      <c r="F206" s="67">
        <f t="shared" si="6"/>
        <v>0</v>
      </c>
      <c r="G206" s="67">
        <f t="shared" si="7"/>
        <v>0</v>
      </c>
    </row>
    <row r="207" spans="2:7" x14ac:dyDescent="0.25">
      <c r="B207" s="8">
        <v>38960</v>
      </c>
      <c r="C207" s="66"/>
      <c r="D207" s="66"/>
      <c r="E207" s="66"/>
      <c r="F207" s="67">
        <f t="shared" si="6"/>
        <v>0</v>
      </c>
      <c r="G207" s="67">
        <f t="shared" si="7"/>
        <v>0</v>
      </c>
    </row>
    <row r="208" spans="2:7" x14ac:dyDescent="0.25">
      <c r="B208" s="8">
        <v>38990</v>
      </c>
      <c r="C208" s="66"/>
      <c r="D208" s="66"/>
      <c r="E208" s="66"/>
      <c r="F208" s="67">
        <f t="shared" si="6"/>
        <v>0</v>
      </c>
      <c r="G208" s="67">
        <f t="shared" si="7"/>
        <v>0</v>
      </c>
    </row>
    <row r="209" spans="2:7" x14ac:dyDescent="0.25">
      <c r="B209" s="8">
        <v>39021</v>
      </c>
      <c r="C209" s="66"/>
      <c r="D209" s="66"/>
      <c r="E209" s="66"/>
      <c r="F209" s="67">
        <f t="shared" si="6"/>
        <v>0</v>
      </c>
      <c r="G209" s="67">
        <f t="shared" si="7"/>
        <v>0</v>
      </c>
    </row>
    <row r="210" spans="2:7" x14ac:dyDescent="0.25">
      <c r="B210" s="8">
        <v>39051</v>
      </c>
      <c r="C210" s="66"/>
      <c r="D210" s="66"/>
      <c r="E210" s="66"/>
      <c r="F210" s="67">
        <f t="shared" si="6"/>
        <v>0</v>
      </c>
      <c r="G210" s="67">
        <f t="shared" si="7"/>
        <v>0</v>
      </c>
    </row>
    <row r="211" spans="2:7" x14ac:dyDescent="0.25">
      <c r="B211" s="8">
        <v>39082</v>
      </c>
      <c r="C211" s="66"/>
      <c r="D211" s="66"/>
      <c r="E211" s="66"/>
      <c r="F211" s="67">
        <f t="shared" si="6"/>
        <v>0</v>
      </c>
      <c r="G211" s="67">
        <f t="shared" si="7"/>
        <v>0</v>
      </c>
    </row>
    <row r="212" spans="2:7" x14ac:dyDescent="0.25">
      <c r="B212" s="8">
        <v>39113</v>
      </c>
      <c r="C212" s="66"/>
      <c r="D212" s="66"/>
      <c r="E212" s="66"/>
      <c r="F212" s="67">
        <f t="shared" si="6"/>
        <v>0</v>
      </c>
      <c r="G212" s="67">
        <f t="shared" si="7"/>
        <v>0</v>
      </c>
    </row>
    <row r="213" spans="2:7" x14ac:dyDescent="0.25">
      <c r="B213" s="8">
        <v>39141</v>
      </c>
      <c r="C213" s="66"/>
      <c r="D213" s="66"/>
      <c r="E213" s="66"/>
      <c r="F213" s="67">
        <f t="shared" si="6"/>
        <v>0</v>
      </c>
      <c r="G213" s="67">
        <f t="shared" si="7"/>
        <v>0</v>
      </c>
    </row>
    <row r="214" spans="2:7" x14ac:dyDescent="0.25">
      <c r="B214" s="8">
        <v>39172</v>
      </c>
      <c r="C214" s="66"/>
      <c r="D214" s="66"/>
      <c r="E214" s="66"/>
      <c r="F214" s="67">
        <f t="shared" si="6"/>
        <v>0</v>
      </c>
      <c r="G214" s="67">
        <f t="shared" si="7"/>
        <v>0</v>
      </c>
    </row>
    <row r="215" spans="2:7" x14ac:dyDescent="0.25">
      <c r="B215" s="8">
        <v>39202</v>
      </c>
      <c r="C215" s="66"/>
      <c r="D215" s="66"/>
      <c r="E215" s="66"/>
      <c r="F215" s="67">
        <f t="shared" si="6"/>
        <v>0</v>
      </c>
      <c r="G215" s="67">
        <f t="shared" si="7"/>
        <v>0</v>
      </c>
    </row>
    <row r="216" spans="2:7" x14ac:dyDescent="0.25">
      <c r="B216" s="8">
        <v>39233</v>
      </c>
      <c r="C216" s="66"/>
      <c r="D216" s="66"/>
      <c r="E216" s="66"/>
      <c r="F216" s="67">
        <f t="shared" si="6"/>
        <v>0</v>
      </c>
      <c r="G216" s="67">
        <f t="shared" si="7"/>
        <v>0</v>
      </c>
    </row>
    <row r="217" spans="2:7" x14ac:dyDescent="0.25">
      <c r="B217" s="8">
        <v>39263</v>
      </c>
      <c r="C217" s="66"/>
      <c r="D217" s="66"/>
      <c r="E217" s="66"/>
      <c r="F217" s="67">
        <f t="shared" si="6"/>
        <v>0</v>
      </c>
      <c r="G217" s="67">
        <f t="shared" si="7"/>
        <v>0</v>
      </c>
    </row>
    <row r="218" spans="2:7" x14ac:dyDescent="0.25">
      <c r="B218" s="8">
        <v>39294</v>
      </c>
      <c r="C218" s="66"/>
      <c r="D218" s="66"/>
      <c r="E218" s="66"/>
      <c r="F218" s="67">
        <f t="shared" si="6"/>
        <v>0</v>
      </c>
      <c r="G218" s="67">
        <f t="shared" si="7"/>
        <v>0</v>
      </c>
    </row>
    <row r="219" spans="2:7" x14ac:dyDescent="0.25">
      <c r="B219" s="8">
        <v>39325</v>
      </c>
      <c r="C219" s="66"/>
      <c r="D219" s="66"/>
      <c r="E219" s="66"/>
      <c r="F219" s="67">
        <f t="shared" si="6"/>
        <v>0</v>
      </c>
      <c r="G219" s="67">
        <f t="shared" si="7"/>
        <v>0</v>
      </c>
    </row>
    <row r="220" spans="2:7" x14ac:dyDescent="0.25">
      <c r="B220" s="8">
        <v>39355</v>
      </c>
      <c r="C220" s="66"/>
      <c r="D220" s="66"/>
      <c r="E220" s="66"/>
      <c r="F220" s="67">
        <f t="shared" si="6"/>
        <v>0</v>
      </c>
      <c r="G220" s="67">
        <f t="shared" si="7"/>
        <v>0</v>
      </c>
    </row>
    <row r="221" spans="2:7" x14ac:dyDescent="0.25">
      <c r="B221" s="8">
        <v>39386</v>
      </c>
      <c r="C221" s="66"/>
      <c r="D221" s="66"/>
      <c r="E221" s="66"/>
      <c r="F221" s="67">
        <f t="shared" si="6"/>
        <v>0</v>
      </c>
      <c r="G221" s="67">
        <f t="shared" si="7"/>
        <v>0</v>
      </c>
    </row>
    <row r="222" spans="2:7" x14ac:dyDescent="0.25">
      <c r="B222" s="8">
        <v>39416</v>
      </c>
      <c r="C222" s="66"/>
      <c r="D222" s="66"/>
      <c r="E222" s="66"/>
      <c r="F222" s="67">
        <f t="shared" si="6"/>
        <v>0</v>
      </c>
      <c r="G222" s="67">
        <f t="shared" si="7"/>
        <v>0</v>
      </c>
    </row>
    <row r="223" spans="2:7" x14ac:dyDescent="0.25">
      <c r="B223" s="8">
        <v>39447</v>
      </c>
      <c r="C223" s="66"/>
      <c r="D223" s="66"/>
      <c r="E223" s="66"/>
      <c r="F223" s="67">
        <f t="shared" si="6"/>
        <v>0</v>
      </c>
      <c r="G223" s="67">
        <f t="shared" si="7"/>
        <v>0</v>
      </c>
    </row>
    <row r="224" spans="2:7" x14ac:dyDescent="0.25">
      <c r="B224" s="8">
        <v>39478</v>
      </c>
      <c r="C224" s="66"/>
      <c r="D224" s="66"/>
      <c r="E224" s="66"/>
      <c r="F224" s="67">
        <f t="shared" si="6"/>
        <v>0</v>
      </c>
      <c r="G224" s="67">
        <f t="shared" si="7"/>
        <v>0</v>
      </c>
    </row>
    <row r="225" spans="2:7" x14ac:dyDescent="0.25">
      <c r="B225" s="8">
        <v>39507</v>
      </c>
      <c r="C225" s="66"/>
      <c r="D225" s="66"/>
      <c r="E225" s="66"/>
      <c r="F225" s="67">
        <f t="shared" si="6"/>
        <v>0</v>
      </c>
      <c r="G225" s="67">
        <f t="shared" si="7"/>
        <v>0</v>
      </c>
    </row>
    <row r="226" spans="2:7" x14ac:dyDescent="0.25">
      <c r="B226" s="8">
        <v>39538</v>
      </c>
      <c r="C226" s="66"/>
      <c r="D226" s="66"/>
      <c r="E226" s="66"/>
      <c r="F226" s="67">
        <f t="shared" si="6"/>
        <v>0</v>
      </c>
      <c r="G226" s="67">
        <f t="shared" si="7"/>
        <v>0</v>
      </c>
    </row>
    <row r="227" spans="2:7" x14ac:dyDescent="0.25">
      <c r="B227" s="8">
        <v>39568</v>
      </c>
      <c r="C227" s="66"/>
      <c r="D227" s="66"/>
      <c r="E227" s="66"/>
      <c r="F227" s="67">
        <f t="shared" si="6"/>
        <v>0</v>
      </c>
      <c r="G227" s="67">
        <f t="shared" si="7"/>
        <v>0</v>
      </c>
    </row>
    <row r="228" spans="2:7" x14ac:dyDescent="0.25">
      <c r="B228" s="8">
        <v>39599</v>
      </c>
      <c r="C228" s="66"/>
      <c r="D228" s="66"/>
      <c r="E228" s="66"/>
      <c r="F228" s="67">
        <f t="shared" si="6"/>
        <v>0</v>
      </c>
      <c r="G228" s="67">
        <f t="shared" si="7"/>
        <v>0</v>
      </c>
    </row>
    <row r="229" spans="2:7" x14ac:dyDescent="0.25">
      <c r="B229" s="8">
        <v>39629</v>
      </c>
      <c r="C229" s="66"/>
      <c r="D229" s="66"/>
      <c r="E229" s="66"/>
      <c r="F229" s="67">
        <f t="shared" si="6"/>
        <v>0</v>
      </c>
      <c r="G229" s="67">
        <f t="shared" si="7"/>
        <v>0</v>
      </c>
    </row>
    <row r="230" spans="2:7" x14ac:dyDescent="0.25">
      <c r="B230" s="8">
        <v>39660</v>
      </c>
      <c r="C230" s="66"/>
      <c r="D230" s="66"/>
      <c r="E230" s="66"/>
      <c r="F230" s="67">
        <f t="shared" si="6"/>
        <v>0</v>
      </c>
      <c r="G230" s="67">
        <f t="shared" si="7"/>
        <v>0</v>
      </c>
    </row>
    <row r="231" spans="2:7" x14ac:dyDescent="0.25">
      <c r="B231" s="8">
        <v>39691</v>
      </c>
      <c r="C231" s="66"/>
      <c r="D231" s="66"/>
      <c r="E231" s="66"/>
      <c r="F231" s="67">
        <f t="shared" si="6"/>
        <v>0</v>
      </c>
      <c r="G231" s="67">
        <f t="shared" si="7"/>
        <v>0</v>
      </c>
    </row>
    <row r="232" spans="2:7" x14ac:dyDescent="0.25">
      <c r="B232" s="8">
        <v>39721</v>
      </c>
      <c r="C232" s="66"/>
      <c r="D232" s="66"/>
      <c r="E232" s="66"/>
      <c r="F232" s="67">
        <f t="shared" si="6"/>
        <v>0</v>
      </c>
      <c r="G232" s="67">
        <f t="shared" si="7"/>
        <v>0</v>
      </c>
    </row>
    <row r="233" spans="2:7" x14ac:dyDescent="0.25">
      <c r="B233" s="8">
        <v>39752</v>
      </c>
      <c r="C233" s="66"/>
      <c r="D233" s="66"/>
      <c r="E233" s="66"/>
      <c r="F233" s="67">
        <f t="shared" si="6"/>
        <v>0</v>
      </c>
      <c r="G233" s="67">
        <f t="shared" si="7"/>
        <v>0</v>
      </c>
    </row>
    <row r="234" spans="2:7" x14ac:dyDescent="0.25">
      <c r="B234" s="8">
        <v>39782</v>
      </c>
      <c r="C234" s="66"/>
      <c r="D234" s="66"/>
      <c r="E234" s="66"/>
      <c r="F234" s="67">
        <f t="shared" si="6"/>
        <v>0</v>
      </c>
      <c r="G234" s="67">
        <f t="shared" si="7"/>
        <v>0</v>
      </c>
    </row>
    <row r="235" spans="2:7" x14ac:dyDescent="0.25">
      <c r="B235" s="8">
        <v>39813</v>
      </c>
      <c r="C235" s="66"/>
      <c r="D235" s="66"/>
      <c r="E235" s="66"/>
      <c r="F235" s="67">
        <f t="shared" si="6"/>
        <v>0</v>
      </c>
      <c r="G235" s="67">
        <f t="shared" si="7"/>
        <v>0</v>
      </c>
    </row>
    <row r="236" spans="2:7" x14ac:dyDescent="0.25">
      <c r="B236" s="8">
        <v>39844</v>
      </c>
      <c r="C236" s="66"/>
      <c r="D236" s="66"/>
      <c r="E236" s="66"/>
      <c r="F236" s="67">
        <f t="shared" si="6"/>
        <v>0</v>
      </c>
      <c r="G236" s="67">
        <f t="shared" si="7"/>
        <v>0</v>
      </c>
    </row>
    <row r="237" spans="2:7" x14ac:dyDescent="0.25">
      <c r="B237" s="8">
        <v>39872</v>
      </c>
      <c r="C237" s="66"/>
      <c r="D237" s="66"/>
      <c r="E237" s="66"/>
      <c r="F237" s="67">
        <f t="shared" si="6"/>
        <v>0</v>
      </c>
      <c r="G237" s="67">
        <f t="shared" si="7"/>
        <v>0</v>
      </c>
    </row>
    <row r="238" spans="2:7" x14ac:dyDescent="0.25">
      <c r="B238" s="8">
        <v>39903</v>
      </c>
      <c r="C238" s="66"/>
      <c r="D238" s="66"/>
      <c r="E238" s="66"/>
      <c r="F238" s="67">
        <f t="shared" si="6"/>
        <v>0</v>
      </c>
      <c r="G238" s="67">
        <f t="shared" si="7"/>
        <v>0</v>
      </c>
    </row>
    <row r="239" spans="2:7" x14ac:dyDescent="0.25">
      <c r="B239" s="8">
        <v>39933</v>
      </c>
      <c r="C239" s="66"/>
      <c r="D239" s="66"/>
      <c r="E239" s="66"/>
      <c r="F239" s="67">
        <f t="shared" si="6"/>
        <v>0</v>
      </c>
      <c r="G239" s="67">
        <f t="shared" si="7"/>
        <v>0</v>
      </c>
    </row>
    <row r="240" spans="2:7" x14ac:dyDescent="0.25">
      <c r="B240" s="8">
        <v>39964</v>
      </c>
      <c r="C240" s="66"/>
      <c r="D240" s="66"/>
      <c r="E240" s="66"/>
      <c r="F240" s="67">
        <f t="shared" si="6"/>
        <v>0</v>
      </c>
      <c r="G240" s="67">
        <f t="shared" si="7"/>
        <v>0</v>
      </c>
    </row>
    <row r="241" spans="2:7" x14ac:dyDescent="0.25">
      <c r="B241" s="8">
        <v>39994</v>
      </c>
      <c r="C241" s="66"/>
      <c r="D241" s="66"/>
      <c r="E241" s="66"/>
      <c r="F241" s="67">
        <f t="shared" si="6"/>
        <v>0</v>
      </c>
      <c r="G241" s="67">
        <f t="shared" si="7"/>
        <v>0</v>
      </c>
    </row>
    <row r="242" spans="2:7" x14ac:dyDescent="0.25">
      <c r="B242" s="8">
        <v>40025</v>
      </c>
      <c r="C242" s="66"/>
      <c r="D242" s="66"/>
      <c r="E242" s="66"/>
      <c r="F242" s="67">
        <f t="shared" si="6"/>
        <v>0</v>
      </c>
      <c r="G242" s="67">
        <f t="shared" si="7"/>
        <v>0</v>
      </c>
    </row>
    <row r="243" spans="2:7" x14ac:dyDescent="0.25">
      <c r="B243" s="8">
        <v>40056</v>
      </c>
      <c r="C243" s="66"/>
      <c r="D243" s="66"/>
      <c r="E243" s="66"/>
      <c r="F243" s="67">
        <f t="shared" si="6"/>
        <v>0</v>
      </c>
      <c r="G243" s="67">
        <f t="shared" si="7"/>
        <v>0</v>
      </c>
    </row>
    <row r="244" spans="2:7" x14ac:dyDescent="0.25">
      <c r="B244" s="8">
        <v>40086</v>
      </c>
      <c r="C244" s="66"/>
      <c r="D244" s="66"/>
      <c r="E244" s="66"/>
      <c r="F244" s="67">
        <f t="shared" si="6"/>
        <v>0</v>
      </c>
      <c r="G244" s="67">
        <f t="shared" si="7"/>
        <v>0</v>
      </c>
    </row>
    <row r="245" spans="2:7" x14ac:dyDescent="0.25">
      <c r="B245" s="8">
        <v>40117</v>
      </c>
      <c r="C245" s="66"/>
      <c r="D245" s="66"/>
      <c r="E245" s="66"/>
      <c r="F245" s="67">
        <f t="shared" si="6"/>
        <v>0</v>
      </c>
      <c r="G245" s="67">
        <f t="shared" si="7"/>
        <v>0</v>
      </c>
    </row>
    <row r="246" spans="2:7" x14ac:dyDescent="0.25">
      <c r="B246" s="8">
        <v>40147</v>
      </c>
      <c r="C246" s="66"/>
      <c r="D246" s="66"/>
      <c r="E246" s="66"/>
      <c r="F246" s="67">
        <f t="shared" si="6"/>
        <v>0</v>
      </c>
      <c r="G246" s="67">
        <f t="shared" si="7"/>
        <v>0</v>
      </c>
    </row>
    <row r="247" spans="2:7" x14ac:dyDescent="0.25">
      <c r="B247" s="8">
        <v>40178</v>
      </c>
      <c r="C247" s="66"/>
      <c r="D247" s="66"/>
      <c r="E247" s="66"/>
      <c r="F247" s="67">
        <f t="shared" si="6"/>
        <v>0</v>
      </c>
      <c r="G247" s="67">
        <f t="shared" si="7"/>
        <v>0</v>
      </c>
    </row>
    <row r="248" spans="2:7" x14ac:dyDescent="0.25">
      <c r="B248" s="8">
        <v>40209</v>
      </c>
      <c r="C248" s="66"/>
      <c r="D248" s="66"/>
      <c r="E248" s="66"/>
      <c r="F248" s="67">
        <f t="shared" si="6"/>
        <v>0</v>
      </c>
      <c r="G248" s="67">
        <f t="shared" si="7"/>
        <v>0</v>
      </c>
    </row>
    <row r="249" spans="2:7" x14ac:dyDescent="0.25">
      <c r="B249" s="8">
        <v>40237</v>
      </c>
      <c r="C249" s="66"/>
      <c r="D249" s="66"/>
      <c r="E249" s="66"/>
      <c r="F249" s="67">
        <f t="shared" si="6"/>
        <v>0</v>
      </c>
      <c r="G249" s="67">
        <f t="shared" si="7"/>
        <v>0</v>
      </c>
    </row>
    <row r="250" spans="2:7" x14ac:dyDescent="0.25">
      <c r="B250" s="8">
        <v>40268</v>
      </c>
      <c r="C250" s="66"/>
      <c r="D250" s="66"/>
      <c r="E250" s="66"/>
      <c r="F250" s="67">
        <f t="shared" si="6"/>
        <v>0</v>
      </c>
      <c r="G250" s="67">
        <f t="shared" si="7"/>
        <v>0</v>
      </c>
    </row>
    <row r="251" spans="2:7" x14ac:dyDescent="0.25">
      <c r="B251" s="8">
        <v>40298</v>
      </c>
      <c r="C251" s="66"/>
      <c r="D251" s="66"/>
      <c r="E251" s="66"/>
      <c r="F251" s="67">
        <f t="shared" si="6"/>
        <v>0</v>
      </c>
      <c r="G251" s="67">
        <f t="shared" si="7"/>
        <v>0</v>
      </c>
    </row>
    <row r="252" spans="2:7" x14ac:dyDescent="0.25">
      <c r="B252" s="8">
        <v>40329</v>
      </c>
      <c r="C252" s="66"/>
      <c r="D252" s="66"/>
      <c r="E252" s="66"/>
      <c r="F252" s="67">
        <f t="shared" si="6"/>
        <v>0</v>
      </c>
      <c r="G252" s="67">
        <f t="shared" si="7"/>
        <v>0</v>
      </c>
    </row>
    <row r="253" spans="2:7" x14ac:dyDescent="0.25">
      <c r="B253" s="8">
        <v>40359</v>
      </c>
      <c r="C253" s="66"/>
      <c r="D253" s="66"/>
      <c r="E253" s="66"/>
      <c r="F253" s="67">
        <f t="shared" si="6"/>
        <v>0</v>
      </c>
      <c r="G253" s="67">
        <f t="shared" si="7"/>
        <v>0</v>
      </c>
    </row>
    <row r="254" spans="2:7" x14ac:dyDescent="0.25">
      <c r="B254" s="8">
        <v>40390</v>
      </c>
      <c r="C254" s="66"/>
      <c r="D254" s="66"/>
      <c r="E254" s="66"/>
      <c r="F254" s="67">
        <f t="shared" si="6"/>
        <v>0</v>
      </c>
      <c r="G254" s="67">
        <f t="shared" si="7"/>
        <v>0</v>
      </c>
    </row>
    <row r="255" spans="2:7" x14ac:dyDescent="0.25">
      <c r="B255" s="8">
        <v>40421</v>
      </c>
      <c r="C255" s="66"/>
      <c r="D255" s="66"/>
      <c r="E255" s="66"/>
      <c r="F255" s="67">
        <f t="shared" si="6"/>
        <v>0</v>
      </c>
      <c r="G255" s="67">
        <f t="shared" si="7"/>
        <v>0</v>
      </c>
    </row>
    <row r="256" spans="2:7" x14ac:dyDescent="0.25">
      <c r="B256" s="8">
        <v>40451</v>
      </c>
      <c r="C256" s="66"/>
      <c r="D256" s="66"/>
      <c r="E256" s="66"/>
      <c r="F256" s="67">
        <f t="shared" si="6"/>
        <v>0</v>
      </c>
      <c r="G256" s="67">
        <f t="shared" si="7"/>
        <v>0</v>
      </c>
    </row>
    <row r="257" spans="2:7" x14ac:dyDescent="0.25">
      <c r="B257" s="8">
        <v>40482</v>
      </c>
      <c r="C257" s="66"/>
      <c r="D257" s="66"/>
      <c r="E257" s="66"/>
      <c r="F257" s="67">
        <f t="shared" si="6"/>
        <v>0</v>
      </c>
      <c r="G257" s="67">
        <f t="shared" si="7"/>
        <v>0</v>
      </c>
    </row>
    <row r="258" spans="2:7" x14ac:dyDescent="0.25">
      <c r="B258" s="8">
        <v>40512</v>
      </c>
      <c r="C258" s="66"/>
      <c r="D258" s="66"/>
      <c r="E258" s="66"/>
      <c r="F258" s="67">
        <f t="shared" si="6"/>
        <v>0</v>
      </c>
      <c r="G258" s="67">
        <f t="shared" si="7"/>
        <v>0</v>
      </c>
    </row>
    <row r="259" spans="2:7" x14ac:dyDescent="0.25">
      <c r="B259" s="8">
        <v>40543</v>
      </c>
      <c r="C259" s="66"/>
      <c r="D259" s="66"/>
      <c r="E259" s="66"/>
      <c r="F259" s="67">
        <f t="shared" si="6"/>
        <v>0</v>
      </c>
      <c r="G259" s="67">
        <f t="shared" si="7"/>
        <v>0</v>
      </c>
    </row>
    <row r="260" spans="2:7" x14ac:dyDescent="0.25">
      <c r="B260" s="8">
        <v>40574</v>
      </c>
      <c r="C260" s="66"/>
      <c r="D260" s="66"/>
      <c r="E260" s="66"/>
      <c r="F260" s="67">
        <f t="shared" si="6"/>
        <v>0</v>
      </c>
      <c r="G260" s="67">
        <f t="shared" si="7"/>
        <v>0</v>
      </c>
    </row>
    <row r="261" spans="2:7" x14ac:dyDescent="0.25">
      <c r="B261" s="8">
        <v>40602</v>
      </c>
      <c r="C261" s="66"/>
      <c r="D261" s="66"/>
      <c r="E261" s="66"/>
      <c r="F261" s="67">
        <f t="shared" si="6"/>
        <v>0</v>
      </c>
      <c r="G261" s="67">
        <f t="shared" si="7"/>
        <v>0</v>
      </c>
    </row>
    <row r="262" spans="2:7" x14ac:dyDescent="0.25">
      <c r="B262" s="8">
        <v>40633</v>
      </c>
      <c r="C262" s="66"/>
      <c r="D262" s="66"/>
      <c r="E262" s="66"/>
      <c r="F262" s="67">
        <f t="shared" si="6"/>
        <v>0</v>
      </c>
      <c r="G262" s="67">
        <f t="shared" si="7"/>
        <v>0</v>
      </c>
    </row>
    <row r="263" spans="2:7" x14ac:dyDescent="0.25">
      <c r="B263" s="8">
        <v>40663</v>
      </c>
      <c r="C263" s="66"/>
      <c r="D263" s="66"/>
      <c r="E263" s="66"/>
      <c r="F263" s="67">
        <f t="shared" si="6"/>
        <v>0</v>
      </c>
      <c r="G263" s="67">
        <f t="shared" si="7"/>
        <v>0</v>
      </c>
    </row>
    <row r="264" spans="2:7" x14ac:dyDescent="0.25">
      <c r="B264" s="8">
        <v>40694</v>
      </c>
      <c r="C264" s="66"/>
      <c r="D264" s="66"/>
      <c r="E264" s="66"/>
      <c r="F264" s="67">
        <f t="shared" ref="F264:F327" si="8">+(C264-E264)*100</f>
        <v>0</v>
      </c>
      <c r="G264" s="67">
        <f t="shared" ref="G264:G327" si="9">+(D264-E264)*100</f>
        <v>0</v>
      </c>
    </row>
    <row r="265" spans="2:7" x14ac:dyDescent="0.25">
      <c r="B265" s="8">
        <v>40724</v>
      </c>
      <c r="C265" s="66"/>
      <c r="D265" s="66"/>
      <c r="E265" s="66"/>
      <c r="F265" s="67">
        <f t="shared" si="8"/>
        <v>0</v>
      </c>
      <c r="G265" s="67">
        <f t="shared" si="9"/>
        <v>0</v>
      </c>
    </row>
    <row r="266" spans="2:7" x14ac:dyDescent="0.25">
      <c r="B266" s="8">
        <v>40755</v>
      </c>
      <c r="C266" s="66"/>
      <c r="D266" s="66"/>
      <c r="E266" s="66"/>
      <c r="F266" s="67">
        <f t="shared" si="8"/>
        <v>0</v>
      </c>
      <c r="G266" s="67">
        <f t="shared" si="9"/>
        <v>0</v>
      </c>
    </row>
    <row r="267" spans="2:7" x14ac:dyDescent="0.25">
      <c r="B267" s="8">
        <v>40786</v>
      </c>
      <c r="C267" s="66"/>
      <c r="D267" s="66"/>
      <c r="E267" s="66"/>
      <c r="F267" s="67">
        <f t="shared" si="8"/>
        <v>0</v>
      </c>
      <c r="G267" s="67">
        <f t="shared" si="9"/>
        <v>0</v>
      </c>
    </row>
    <row r="268" spans="2:7" x14ac:dyDescent="0.25">
      <c r="B268" s="8">
        <v>40816</v>
      </c>
      <c r="C268" s="66"/>
      <c r="D268" s="66"/>
      <c r="E268" s="66"/>
      <c r="F268" s="67">
        <f t="shared" si="8"/>
        <v>0</v>
      </c>
      <c r="G268" s="67">
        <f t="shared" si="9"/>
        <v>0</v>
      </c>
    </row>
    <row r="269" spans="2:7" x14ac:dyDescent="0.25">
      <c r="B269" s="8">
        <v>40847</v>
      </c>
      <c r="C269" s="66"/>
      <c r="D269" s="66"/>
      <c r="E269" s="66"/>
      <c r="F269" s="67">
        <f t="shared" si="8"/>
        <v>0</v>
      </c>
      <c r="G269" s="67">
        <f t="shared" si="9"/>
        <v>0</v>
      </c>
    </row>
    <row r="270" spans="2:7" x14ac:dyDescent="0.25">
      <c r="B270" s="8">
        <v>40877</v>
      </c>
      <c r="C270" s="66"/>
      <c r="D270" s="66"/>
      <c r="E270" s="66"/>
      <c r="F270" s="67">
        <f t="shared" si="8"/>
        <v>0</v>
      </c>
      <c r="G270" s="67">
        <f t="shared" si="9"/>
        <v>0</v>
      </c>
    </row>
    <row r="271" spans="2:7" x14ac:dyDescent="0.25">
      <c r="B271" s="8">
        <v>40908</v>
      </c>
      <c r="C271" s="66"/>
      <c r="D271" s="66"/>
      <c r="E271" s="66"/>
      <c r="F271" s="67">
        <f t="shared" si="8"/>
        <v>0</v>
      </c>
      <c r="G271" s="67">
        <f t="shared" si="9"/>
        <v>0</v>
      </c>
    </row>
    <row r="272" spans="2:7" x14ac:dyDescent="0.25">
      <c r="B272" s="8">
        <v>40939</v>
      </c>
      <c r="C272" s="66"/>
      <c r="D272" s="66"/>
      <c r="E272" s="66"/>
      <c r="F272" s="67">
        <f t="shared" si="8"/>
        <v>0</v>
      </c>
      <c r="G272" s="67">
        <f t="shared" si="9"/>
        <v>0</v>
      </c>
    </row>
    <row r="273" spans="2:7" x14ac:dyDescent="0.25">
      <c r="B273" s="8">
        <v>40968</v>
      </c>
      <c r="C273" s="66"/>
      <c r="D273" s="66"/>
      <c r="E273" s="66"/>
      <c r="F273" s="67">
        <f t="shared" si="8"/>
        <v>0</v>
      </c>
      <c r="G273" s="67">
        <f t="shared" si="9"/>
        <v>0</v>
      </c>
    </row>
    <row r="274" spans="2:7" x14ac:dyDescent="0.25">
      <c r="B274" s="8">
        <v>40999</v>
      </c>
      <c r="C274" s="66"/>
      <c r="D274" s="66"/>
      <c r="E274" s="66"/>
      <c r="F274" s="67">
        <f t="shared" si="8"/>
        <v>0</v>
      </c>
      <c r="G274" s="67">
        <f t="shared" si="9"/>
        <v>0</v>
      </c>
    </row>
    <row r="275" spans="2:7" x14ac:dyDescent="0.25">
      <c r="B275" s="8">
        <v>41029</v>
      </c>
      <c r="C275" s="66"/>
      <c r="D275" s="66"/>
      <c r="E275" s="66"/>
      <c r="F275" s="67">
        <f t="shared" si="8"/>
        <v>0</v>
      </c>
      <c r="G275" s="67">
        <f t="shared" si="9"/>
        <v>0</v>
      </c>
    </row>
    <row r="276" spans="2:7" x14ac:dyDescent="0.25">
      <c r="B276" s="8">
        <v>41060</v>
      </c>
      <c r="C276" s="66"/>
      <c r="D276" s="66"/>
      <c r="E276" s="66"/>
      <c r="F276" s="67">
        <f t="shared" si="8"/>
        <v>0</v>
      </c>
      <c r="G276" s="67">
        <f t="shared" si="9"/>
        <v>0</v>
      </c>
    </row>
    <row r="277" spans="2:7" x14ac:dyDescent="0.25">
      <c r="B277" s="8">
        <v>41090</v>
      </c>
      <c r="C277" s="66"/>
      <c r="D277" s="66"/>
      <c r="E277" s="66"/>
      <c r="F277" s="67">
        <f t="shared" si="8"/>
        <v>0</v>
      </c>
      <c r="G277" s="67">
        <f t="shared" si="9"/>
        <v>0</v>
      </c>
    </row>
    <row r="278" spans="2:7" x14ac:dyDescent="0.25">
      <c r="B278" s="8">
        <v>41121</v>
      </c>
      <c r="C278" s="66"/>
      <c r="D278" s="66"/>
      <c r="E278" s="66"/>
      <c r="F278" s="67">
        <f t="shared" si="8"/>
        <v>0</v>
      </c>
      <c r="G278" s="67">
        <f t="shared" si="9"/>
        <v>0</v>
      </c>
    </row>
    <row r="279" spans="2:7" x14ac:dyDescent="0.25">
      <c r="B279" s="8">
        <v>41152</v>
      </c>
      <c r="C279" s="66"/>
      <c r="D279" s="66"/>
      <c r="E279" s="66"/>
      <c r="F279" s="67">
        <f t="shared" si="8"/>
        <v>0</v>
      </c>
      <c r="G279" s="67">
        <f t="shared" si="9"/>
        <v>0</v>
      </c>
    </row>
    <row r="280" spans="2:7" x14ac:dyDescent="0.25">
      <c r="B280" s="8">
        <v>41182</v>
      </c>
      <c r="C280" s="66"/>
      <c r="D280" s="66"/>
      <c r="E280" s="66"/>
      <c r="F280" s="67">
        <f t="shared" si="8"/>
        <v>0</v>
      </c>
      <c r="G280" s="67">
        <f t="shared" si="9"/>
        <v>0</v>
      </c>
    </row>
    <row r="281" spans="2:7" x14ac:dyDescent="0.25">
      <c r="B281" s="8">
        <v>41213</v>
      </c>
      <c r="C281" s="66"/>
      <c r="D281" s="66"/>
      <c r="E281" s="66"/>
      <c r="F281" s="67">
        <f t="shared" si="8"/>
        <v>0</v>
      </c>
      <c r="G281" s="67">
        <f t="shared" si="9"/>
        <v>0</v>
      </c>
    </row>
    <row r="282" spans="2:7" x14ac:dyDescent="0.25">
      <c r="B282" s="8">
        <v>41243</v>
      </c>
      <c r="C282" s="66"/>
      <c r="D282" s="66"/>
      <c r="E282" s="66"/>
      <c r="F282" s="67">
        <f t="shared" si="8"/>
        <v>0</v>
      </c>
      <c r="G282" s="67">
        <f t="shared" si="9"/>
        <v>0</v>
      </c>
    </row>
    <row r="283" spans="2:7" x14ac:dyDescent="0.25">
      <c r="B283" s="8">
        <v>41274</v>
      </c>
      <c r="C283" s="66"/>
      <c r="D283" s="66"/>
      <c r="E283" s="66"/>
      <c r="F283" s="67">
        <f t="shared" si="8"/>
        <v>0</v>
      </c>
      <c r="G283" s="67">
        <f t="shared" si="9"/>
        <v>0</v>
      </c>
    </row>
    <row r="284" spans="2:7" x14ac:dyDescent="0.25">
      <c r="B284" s="8">
        <v>41305</v>
      </c>
      <c r="C284" s="66"/>
      <c r="D284" s="66"/>
      <c r="E284" s="66"/>
      <c r="F284" s="67">
        <f t="shared" si="8"/>
        <v>0</v>
      </c>
      <c r="G284" s="67">
        <f t="shared" si="9"/>
        <v>0</v>
      </c>
    </row>
    <row r="285" spans="2:7" x14ac:dyDescent="0.25">
      <c r="B285" s="8">
        <v>41333</v>
      </c>
      <c r="C285" s="66"/>
      <c r="D285" s="66"/>
      <c r="E285" s="66"/>
      <c r="F285" s="67">
        <f t="shared" si="8"/>
        <v>0</v>
      </c>
      <c r="G285" s="67">
        <f t="shared" si="9"/>
        <v>0</v>
      </c>
    </row>
    <row r="286" spans="2:7" x14ac:dyDescent="0.25">
      <c r="B286" s="8">
        <v>41364</v>
      </c>
      <c r="C286" s="66"/>
      <c r="D286" s="66"/>
      <c r="E286" s="66"/>
      <c r="F286" s="67">
        <f t="shared" si="8"/>
        <v>0</v>
      </c>
      <c r="G286" s="67">
        <f t="shared" si="9"/>
        <v>0</v>
      </c>
    </row>
    <row r="287" spans="2:7" x14ac:dyDescent="0.25">
      <c r="B287" s="8">
        <v>41394</v>
      </c>
      <c r="C287" s="66"/>
      <c r="D287" s="66"/>
      <c r="E287" s="66"/>
      <c r="F287" s="67">
        <f t="shared" si="8"/>
        <v>0</v>
      </c>
      <c r="G287" s="67">
        <f t="shared" si="9"/>
        <v>0</v>
      </c>
    </row>
    <row r="288" spans="2:7" x14ac:dyDescent="0.25">
      <c r="B288" s="8">
        <v>41425</v>
      </c>
      <c r="C288" s="66"/>
      <c r="D288" s="66"/>
      <c r="E288" s="66"/>
      <c r="F288" s="67">
        <f t="shared" si="8"/>
        <v>0</v>
      </c>
      <c r="G288" s="67">
        <f t="shared" si="9"/>
        <v>0</v>
      </c>
    </row>
    <row r="289" spans="2:7" x14ac:dyDescent="0.25">
      <c r="B289" s="8">
        <v>41455</v>
      </c>
      <c r="C289" s="66"/>
      <c r="D289" s="66"/>
      <c r="E289" s="66"/>
      <c r="F289" s="67">
        <f t="shared" si="8"/>
        <v>0</v>
      </c>
      <c r="G289" s="67">
        <f t="shared" si="9"/>
        <v>0</v>
      </c>
    </row>
    <row r="290" spans="2:7" x14ac:dyDescent="0.25">
      <c r="B290" s="8">
        <v>41486</v>
      </c>
      <c r="C290" s="66"/>
      <c r="D290" s="66"/>
      <c r="E290" s="66"/>
      <c r="F290" s="67">
        <f t="shared" si="8"/>
        <v>0</v>
      </c>
      <c r="G290" s="67">
        <f t="shared" si="9"/>
        <v>0</v>
      </c>
    </row>
    <row r="291" spans="2:7" x14ac:dyDescent="0.25">
      <c r="B291" s="8">
        <v>41517</v>
      </c>
      <c r="C291" s="66"/>
      <c r="D291" s="66"/>
      <c r="E291" s="66"/>
      <c r="F291" s="67">
        <f t="shared" si="8"/>
        <v>0</v>
      </c>
      <c r="G291" s="67">
        <f t="shared" si="9"/>
        <v>0</v>
      </c>
    </row>
    <row r="292" spans="2:7" x14ac:dyDescent="0.25">
      <c r="B292" s="8">
        <v>41547</v>
      </c>
      <c r="C292" s="66"/>
      <c r="D292" s="66"/>
      <c r="E292" s="66"/>
      <c r="F292" s="67">
        <f t="shared" si="8"/>
        <v>0</v>
      </c>
      <c r="G292" s="67">
        <f t="shared" si="9"/>
        <v>0</v>
      </c>
    </row>
    <row r="293" spans="2:7" x14ac:dyDescent="0.25">
      <c r="B293" s="8">
        <v>41578</v>
      </c>
      <c r="C293" s="66"/>
      <c r="D293" s="66"/>
      <c r="E293" s="66"/>
      <c r="F293" s="67">
        <f t="shared" si="8"/>
        <v>0</v>
      </c>
      <c r="G293" s="67">
        <f t="shared" si="9"/>
        <v>0</v>
      </c>
    </row>
    <row r="294" spans="2:7" x14ac:dyDescent="0.25">
      <c r="B294" s="8">
        <v>41608</v>
      </c>
      <c r="C294" s="66"/>
      <c r="D294" s="66"/>
      <c r="E294" s="66"/>
      <c r="F294" s="67">
        <f t="shared" si="8"/>
        <v>0</v>
      </c>
      <c r="G294" s="67">
        <f t="shared" si="9"/>
        <v>0</v>
      </c>
    </row>
    <row r="295" spans="2:7" x14ac:dyDescent="0.25">
      <c r="B295" s="8">
        <v>41639</v>
      </c>
      <c r="C295" s="66"/>
      <c r="D295" s="66"/>
      <c r="E295" s="66"/>
      <c r="F295" s="67">
        <f t="shared" si="8"/>
        <v>0</v>
      </c>
      <c r="G295" s="67">
        <f t="shared" si="9"/>
        <v>0</v>
      </c>
    </row>
    <row r="296" spans="2:7" x14ac:dyDescent="0.25">
      <c r="B296" s="8">
        <v>41670</v>
      </c>
      <c r="C296" s="66"/>
      <c r="D296" s="66"/>
      <c r="E296" s="66"/>
      <c r="F296" s="67">
        <f t="shared" si="8"/>
        <v>0</v>
      </c>
      <c r="G296" s="67">
        <f t="shared" si="9"/>
        <v>0</v>
      </c>
    </row>
    <row r="297" spans="2:7" x14ac:dyDescent="0.25">
      <c r="B297" s="8">
        <v>41698</v>
      </c>
      <c r="C297" s="66"/>
      <c r="D297" s="66"/>
      <c r="E297" s="66"/>
      <c r="F297" s="67">
        <f t="shared" si="8"/>
        <v>0</v>
      </c>
      <c r="G297" s="67">
        <f t="shared" si="9"/>
        <v>0</v>
      </c>
    </row>
    <row r="298" spans="2:7" x14ac:dyDescent="0.25">
      <c r="B298" s="8">
        <v>41729</v>
      </c>
      <c r="C298" s="66"/>
      <c r="D298" s="66"/>
      <c r="E298" s="66"/>
      <c r="F298" s="67">
        <f t="shared" si="8"/>
        <v>0</v>
      </c>
      <c r="G298" s="67">
        <f t="shared" si="9"/>
        <v>0</v>
      </c>
    </row>
    <row r="299" spans="2:7" x14ac:dyDescent="0.25">
      <c r="B299" s="8">
        <v>41759</v>
      </c>
      <c r="C299" s="66"/>
      <c r="D299" s="66"/>
      <c r="E299" s="66"/>
      <c r="F299" s="67">
        <f t="shared" si="8"/>
        <v>0</v>
      </c>
      <c r="G299" s="67">
        <f t="shared" si="9"/>
        <v>0</v>
      </c>
    </row>
    <row r="300" spans="2:7" x14ac:dyDescent="0.25">
      <c r="B300" s="8">
        <v>41790</v>
      </c>
      <c r="C300" s="66"/>
      <c r="D300" s="66"/>
      <c r="E300" s="66"/>
      <c r="F300" s="67">
        <f t="shared" si="8"/>
        <v>0</v>
      </c>
      <c r="G300" s="67">
        <f t="shared" si="9"/>
        <v>0</v>
      </c>
    </row>
    <row r="301" spans="2:7" x14ac:dyDescent="0.25">
      <c r="B301" s="8">
        <v>41820</v>
      </c>
      <c r="C301" s="66"/>
      <c r="D301" s="66"/>
      <c r="E301" s="66"/>
      <c r="F301" s="67">
        <f t="shared" si="8"/>
        <v>0</v>
      </c>
      <c r="G301" s="67">
        <f t="shared" si="9"/>
        <v>0</v>
      </c>
    </row>
    <row r="302" spans="2:7" x14ac:dyDescent="0.25">
      <c r="B302" s="8">
        <v>41851</v>
      </c>
      <c r="C302" s="66"/>
      <c r="D302" s="66"/>
      <c r="E302" s="66"/>
      <c r="F302" s="67">
        <f t="shared" si="8"/>
        <v>0</v>
      </c>
      <c r="G302" s="67">
        <f t="shared" si="9"/>
        <v>0</v>
      </c>
    </row>
    <row r="303" spans="2:7" x14ac:dyDescent="0.25">
      <c r="B303" s="8">
        <v>41882</v>
      </c>
      <c r="C303" s="66"/>
      <c r="D303" s="66"/>
      <c r="E303" s="66"/>
      <c r="F303" s="67">
        <f t="shared" si="8"/>
        <v>0</v>
      </c>
      <c r="G303" s="67">
        <f t="shared" si="9"/>
        <v>0</v>
      </c>
    </row>
    <row r="304" spans="2:7" x14ac:dyDescent="0.25">
      <c r="B304" s="8">
        <v>41912</v>
      </c>
      <c r="C304" s="66"/>
      <c r="D304" s="66"/>
      <c r="E304" s="66"/>
      <c r="F304" s="67">
        <f t="shared" si="8"/>
        <v>0</v>
      </c>
      <c r="G304" s="67">
        <f t="shared" si="9"/>
        <v>0</v>
      </c>
    </row>
    <row r="305" spans="2:7" x14ac:dyDescent="0.25">
      <c r="B305" s="8">
        <v>41943</v>
      </c>
      <c r="C305" s="66"/>
      <c r="D305" s="66"/>
      <c r="E305" s="66"/>
      <c r="F305" s="67">
        <f t="shared" si="8"/>
        <v>0</v>
      </c>
      <c r="G305" s="67">
        <f t="shared" si="9"/>
        <v>0</v>
      </c>
    </row>
    <row r="306" spans="2:7" x14ac:dyDescent="0.25">
      <c r="B306" s="8">
        <v>41973</v>
      </c>
      <c r="C306" s="66"/>
      <c r="D306" s="66"/>
      <c r="E306" s="66"/>
      <c r="F306" s="67">
        <f t="shared" si="8"/>
        <v>0</v>
      </c>
      <c r="G306" s="67">
        <f t="shared" si="9"/>
        <v>0</v>
      </c>
    </row>
    <row r="307" spans="2:7" x14ac:dyDescent="0.25">
      <c r="B307" s="8">
        <v>42004</v>
      </c>
      <c r="C307" s="66"/>
      <c r="D307" s="66"/>
      <c r="E307" s="66"/>
      <c r="F307" s="67">
        <f t="shared" si="8"/>
        <v>0</v>
      </c>
      <c r="G307" s="67">
        <f t="shared" si="9"/>
        <v>0</v>
      </c>
    </row>
    <row r="308" spans="2:7" x14ac:dyDescent="0.25">
      <c r="B308" s="8">
        <v>42035</v>
      </c>
      <c r="C308" s="66"/>
      <c r="D308" s="66"/>
      <c r="E308" s="66"/>
      <c r="F308" s="67">
        <f t="shared" si="8"/>
        <v>0</v>
      </c>
      <c r="G308" s="67">
        <f t="shared" si="9"/>
        <v>0</v>
      </c>
    </row>
    <row r="309" spans="2:7" x14ac:dyDescent="0.25">
      <c r="B309" s="8">
        <v>42063</v>
      </c>
      <c r="C309" s="66"/>
      <c r="D309" s="66"/>
      <c r="E309" s="66"/>
      <c r="F309" s="67">
        <f t="shared" si="8"/>
        <v>0</v>
      </c>
      <c r="G309" s="67">
        <f t="shared" si="9"/>
        <v>0</v>
      </c>
    </row>
    <row r="310" spans="2:7" x14ac:dyDescent="0.25">
      <c r="B310" s="8">
        <v>42094</v>
      </c>
      <c r="C310" s="66"/>
      <c r="D310" s="66"/>
      <c r="E310" s="66"/>
      <c r="F310" s="67">
        <f t="shared" si="8"/>
        <v>0</v>
      </c>
      <c r="G310" s="67">
        <f t="shared" si="9"/>
        <v>0</v>
      </c>
    </row>
    <row r="311" spans="2:7" x14ac:dyDescent="0.25">
      <c r="B311" s="8">
        <v>42124</v>
      </c>
      <c r="C311" s="66"/>
      <c r="D311" s="66"/>
      <c r="E311" s="66"/>
      <c r="F311" s="67">
        <f t="shared" si="8"/>
        <v>0</v>
      </c>
      <c r="G311" s="67">
        <f t="shared" si="9"/>
        <v>0</v>
      </c>
    </row>
    <row r="312" spans="2:7" x14ac:dyDescent="0.25">
      <c r="B312" s="8">
        <v>42155</v>
      </c>
      <c r="C312" s="66"/>
      <c r="D312" s="66"/>
      <c r="E312" s="66"/>
      <c r="F312" s="67">
        <f t="shared" si="8"/>
        <v>0</v>
      </c>
      <c r="G312" s="67">
        <f t="shared" si="9"/>
        <v>0</v>
      </c>
    </row>
    <row r="313" spans="2:7" x14ac:dyDescent="0.25">
      <c r="B313" s="8">
        <v>42185</v>
      </c>
      <c r="C313" s="66"/>
      <c r="D313" s="66"/>
      <c r="E313" s="66"/>
      <c r="F313" s="67">
        <f t="shared" si="8"/>
        <v>0</v>
      </c>
      <c r="G313" s="67">
        <f t="shared" si="9"/>
        <v>0</v>
      </c>
    </row>
    <row r="314" spans="2:7" x14ac:dyDescent="0.25">
      <c r="B314" s="8">
        <v>42216</v>
      </c>
      <c r="C314" s="66"/>
      <c r="D314" s="66"/>
      <c r="E314" s="66"/>
      <c r="F314" s="67">
        <f t="shared" si="8"/>
        <v>0</v>
      </c>
      <c r="G314" s="67">
        <f t="shared" si="9"/>
        <v>0</v>
      </c>
    </row>
    <row r="315" spans="2:7" x14ac:dyDescent="0.25">
      <c r="B315" s="8">
        <v>42247</v>
      </c>
      <c r="C315" s="66"/>
      <c r="D315" s="66"/>
      <c r="E315" s="66"/>
      <c r="F315" s="67">
        <f t="shared" si="8"/>
        <v>0</v>
      </c>
      <c r="G315" s="67">
        <f t="shared" si="9"/>
        <v>0</v>
      </c>
    </row>
    <row r="316" spans="2:7" x14ac:dyDescent="0.25">
      <c r="B316" s="8">
        <v>42277</v>
      </c>
      <c r="C316" s="66"/>
      <c r="D316" s="66"/>
      <c r="E316" s="66"/>
      <c r="F316" s="67">
        <f t="shared" si="8"/>
        <v>0</v>
      </c>
      <c r="G316" s="67">
        <f t="shared" si="9"/>
        <v>0</v>
      </c>
    </row>
    <row r="317" spans="2:7" x14ac:dyDescent="0.25">
      <c r="B317" s="8">
        <v>42308</v>
      </c>
      <c r="C317" s="66"/>
      <c r="D317" s="66"/>
      <c r="E317" s="66"/>
      <c r="F317" s="67">
        <f t="shared" si="8"/>
        <v>0</v>
      </c>
      <c r="G317" s="67">
        <f t="shared" si="9"/>
        <v>0</v>
      </c>
    </row>
    <row r="318" spans="2:7" x14ac:dyDescent="0.25">
      <c r="B318" s="8">
        <v>42338</v>
      </c>
      <c r="C318" s="66"/>
      <c r="D318" s="66"/>
      <c r="E318" s="66"/>
      <c r="F318" s="67">
        <f t="shared" si="8"/>
        <v>0</v>
      </c>
      <c r="G318" s="67">
        <f t="shared" si="9"/>
        <v>0</v>
      </c>
    </row>
    <row r="319" spans="2:7" x14ac:dyDescent="0.25">
      <c r="B319" s="8">
        <v>42369</v>
      </c>
      <c r="C319" s="66"/>
      <c r="D319" s="66"/>
      <c r="E319" s="66"/>
      <c r="F319" s="67">
        <f t="shared" si="8"/>
        <v>0</v>
      </c>
      <c r="G319" s="67">
        <f t="shared" si="9"/>
        <v>0</v>
      </c>
    </row>
    <row r="320" spans="2:7" x14ac:dyDescent="0.25">
      <c r="B320" s="8">
        <v>42400</v>
      </c>
      <c r="C320" s="66"/>
      <c r="D320" s="66"/>
      <c r="E320" s="66"/>
      <c r="F320" s="67">
        <f t="shared" si="8"/>
        <v>0</v>
      </c>
      <c r="G320" s="67">
        <f t="shared" si="9"/>
        <v>0</v>
      </c>
    </row>
    <row r="321" spans="2:7" x14ac:dyDescent="0.25">
      <c r="B321" s="8">
        <v>42429</v>
      </c>
      <c r="C321" s="66"/>
      <c r="D321" s="66"/>
      <c r="E321" s="66"/>
      <c r="F321" s="67">
        <f t="shared" si="8"/>
        <v>0</v>
      </c>
      <c r="G321" s="67">
        <f t="shared" si="9"/>
        <v>0</v>
      </c>
    </row>
    <row r="322" spans="2:7" x14ac:dyDescent="0.25">
      <c r="B322" s="8">
        <v>42460</v>
      </c>
      <c r="C322" s="66"/>
      <c r="D322" s="66"/>
      <c r="E322" s="66"/>
      <c r="F322" s="67">
        <f t="shared" si="8"/>
        <v>0</v>
      </c>
      <c r="G322" s="67">
        <f t="shared" si="9"/>
        <v>0</v>
      </c>
    </row>
    <row r="323" spans="2:7" x14ac:dyDescent="0.25">
      <c r="B323" s="8">
        <v>42490</v>
      </c>
      <c r="C323" s="66"/>
      <c r="D323" s="66"/>
      <c r="E323" s="66"/>
      <c r="F323" s="67">
        <f t="shared" si="8"/>
        <v>0</v>
      </c>
      <c r="G323" s="67">
        <f t="shared" si="9"/>
        <v>0</v>
      </c>
    </row>
    <row r="324" spans="2:7" x14ac:dyDescent="0.25">
      <c r="B324" s="8">
        <v>42521</v>
      </c>
      <c r="C324" s="66"/>
      <c r="D324" s="66"/>
      <c r="E324" s="66"/>
      <c r="F324" s="67">
        <f t="shared" si="8"/>
        <v>0</v>
      </c>
      <c r="G324" s="67">
        <f t="shared" si="9"/>
        <v>0</v>
      </c>
    </row>
    <row r="325" spans="2:7" x14ac:dyDescent="0.25">
      <c r="B325" s="8">
        <v>42551</v>
      </c>
      <c r="C325" s="66"/>
      <c r="D325" s="66"/>
      <c r="E325" s="66"/>
      <c r="F325" s="67">
        <f t="shared" si="8"/>
        <v>0</v>
      </c>
      <c r="G325" s="67">
        <f t="shared" si="9"/>
        <v>0</v>
      </c>
    </row>
    <row r="326" spans="2:7" x14ac:dyDescent="0.25">
      <c r="B326" s="8">
        <v>42582</v>
      </c>
      <c r="C326" s="66"/>
      <c r="D326" s="66"/>
      <c r="E326" s="66"/>
      <c r="F326" s="67">
        <f t="shared" si="8"/>
        <v>0</v>
      </c>
      <c r="G326" s="67">
        <f t="shared" si="9"/>
        <v>0</v>
      </c>
    </row>
    <row r="327" spans="2:7" x14ac:dyDescent="0.25">
      <c r="B327" s="8">
        <v>42613</v>
      </c>
      <c r="C327" s="66"/>
      <c r="D327" s="66"/>
      <c r="E327" s="66"/>
      <c r="F327" s="67">
        <f t="shared" si="8"/>
        <v>0</v>
      </c>
      <c r="G327" s="67">
        <f t="shared" si="9"/>
        <v>0</v>
      </c>
    </row>
    <row r="328" spans="2:7" x14ac:dyDescent="0.25">
      <c r="B328" s="8">
        <v>42643</v>
      </c>
      <c r="C328" s="66"/>
      <c r="D328" s="66"/>
      <c r="E328" s="66"/>
      <c r="F328" s="67">
        <f t="shared" ref="F328:F391" si="10">+(C328-E328)*100</f>
        <v>0</v>
      </c>
      <c r="G328" s="67">
        <f t="shared" ref="G328:G391" si="11">+(D328-E328)*100</f>
        <v>0</v>
      </c>
    </row>
    <row r="329" spans="2:7" x14ac:dyDescent="0.25">
      <c r="B329" s="8">
        <v>42674</v>
      </c>
      <c r="C329" s="66"/>
      <c r="D329" s="66"/>
      <c r="E329" s="66"/>
      <c r="F329" s="67">
        <f t="shared" si="10"/>
        <v>0</v>
      </c>
      <c r="G329" s="67">
        <f t="shared" si="11"/>
        <v>0</v>
      </c>
    </row>
    <row r="330" spans="2:7" x14ac:dyDescent="0.25">
      <c r="B330" s="8">
        <v>42704</v>
      </c>
      <c r="C330" s="66"/>
      <c r="D330" s="66"/>
      <c r="E330" s="66"/>
      <c r="F330" s="67">
        <f t="shared" si="10"/>
        <v>0</v>
      </c>
      <c r="G330" s="67">
        <f t="shared" si="11"/>
        <v>0</v>
      </c>
    </row>
    <row r="331" spans="2:7" x14ac:dyDescent="0.25">
      <c r="B331" s="8">
        <v>42735</v>
      </c>
      <c r="C331" s="66"/>
      <c r="D331" s="66"/>
      <c r="E331" s="66"/>
      <c r="F331" s="67">
        <f t="shared" si="10"/>
        <v>0</v>
      </c>
      <c r="G331" s="67">
        <f t="shared" si="11"/>
        <v>0</v>
      </c>
    </row>
    <row r="332" spans="2:7" x14ac:dyDescent="0.25">
      <c r="B332" s="8">
        <v>42766</v>
      </c>
      <c r="C332" s="66"/>
      <c r="D332" s="66"/>
      <c r="E332" s="66"/>
      <c r="F332" s="67">
        <f t="shared" si="10"/>
        <v>0</v>
      </c>
      <c r="G332" s="67">
        <f t="shared" si="11"/>
        <v>0</v>
      </c>
    </row>
    <row r="333" spans="2:7" x14ac:dyDescent="0.25">
      <c r="B333" s="8">
        <v>42794</v>
      </c>
      <c r="C333" s="66"/>
      <c r="D333" s="66"/>
      <c r="E333" s="66"/>
      <c r="F333" s="67">
        <f t="shared" si="10"/>
        <v>0</v>
      </c>
      <c r="G333" s="67">
        <f t="shared" si="11"/>
        <v>0</v>
      </c>
    </row>
    <row r="334" spans="2:7" x14ac:dyDescent="0.25">
      <c r="B334" s="8">
        <v>42825</v>
      </c>
      <c r="C334" s="66"/>
      <c r="D334" s="66"/>
      <c r="E334" s="66"/>
      <c r="F334" s="67">
        <f t="shared" si="10"/>
        <v>0</v>
      </c>
      <c r="G334" s="67">
        <f t="shared" si="11"/>
        <v>0</v>
      </c>
    </row>
    <row r="335" spans="2:7" x14ac:dyDescent="0.25">
      <c r="B335" s="8">
        <v>42855</v>
      </c>
      <c r="C335" s="66"/>
      <c r="D335" s="66"/>
      <c r="E335" s="66"/>
      <c r="F335" s="67">
        <f t="shared" si="10"/>
        <v>0</v>
      </c>
      <c r="G335" s="67">
        <f t="shared" si="11"/>
        <v>0</v>
      </c>
    </row>
    <row r="336" spans="2:7" x14ac:dyDescent="0.25">
      <c r="B336" s="8">
        <v>42886</v>
      </c>
      <c r="C336" s="66"/>
      <c r="D336" s="66"/>
      <c r="E336" s="66"/>
      <c r="F336" s="67">
        <f t="shared" si="10"/>
        <v>0</v>
      </c>
      <c r="G336" s="67">
        <f t="shared" si="11"/>
        <v>0</v>
      </c>
    </row>
    <row r="337" spans="2:7" x14ac:dyDescent="0.25">
      <c r="B337" s="8">
        <v>42916</v>
      </c>
      <c r="C337" s="66"/>
      <c r="D337" s="66"/>
      <c r="E337" s="66"/>
      <c r="F337" s="67">
        <f t="shared" si="10"/>
        <v>0</v>
      </c>
      <c r="G337" s="67">
        <f t="shared" si="11"/>
        <v>0</v>
      </c>
    </row>
    <row r="338" spans="2:7" x14ac:dyDescent="0.25">
      <c r="B338" s="8">
        <v>42947</v>
      </c>
      <c r="C338" s="66"/>
      <c r="D338" s="66"/>
      <c r="E338" s="66"/>
      <c r="F338" s="67">
        <f t="shared" si="10"/>
        <v>0</v>
      </c>
      <c r="G338" s="67">
        <f t="shared" si="11"/>
        <v>0</v>
      </c>
    </row>
    <row r="339" spans="2:7" x14ac:dyDescent="0.25">
      <c r="B339" s="8">
        <v>42978</v>
      </c>
      <c r="C339" s="66"/>
      <c r="D339" s="66"/>
      <c r="E339" s="66"/>
      <c r="F339" s="67">
        <f t="shared" si="10"/>
        <v>0</v>
      </c>
      <c r="G339" s="67">
        <f t="shared" si="11"/>
        <v>0</v>
      </c>
    </row>
    <row r="340" spans="2:7" x14ac:dyDescent="0.25">
      <c r="B340" s="8">
        <v>43008</v>
      </c>
      <c r="C340" s="66"/>
      <c r="D340" s="66"/>
      <c r="E340" s="66"/>
      <c r="F340" s="67">
        <f t="shared" si="10"/>
        <v>0</v>
      </c>
      <c r="G340" s="67">
        <f t="shared" si="11"/>
        <v>0</v>
      </c>
    </row>
    <row r="341" spans="2:7" x14ac:dyDescent="0.25">
      <c r="B341" s="8">
        <v>43039</v>
      </c>
      <c r="C341" s="66"/>
      <c r="D341" s="66"/>
      <c r="E341" s="66"/>
      <c r="F341" s="67">
        <f t="shared" si="10"/>
        <v>0</v>
      </c>
      <c r="G341" s="67">
        <f t="shared" si="11"/>
        <v>0</v>
      </c>
    </row>
    <row r="342" spans="2:7" x14ac:dyDescent="0.25">
      <c r="B342" s="8">
        <v>43069</v>
      </c>
      <c r="C342" s="66"/>
      <c r="D342" s="66"/>
      <c r="E342" s="66"/>
      <c r="F342" s="67">
        <f t="shared" si="10"/>
        <v>0</v>
      </c>
      <c r="G342" s="67">
        <f t="shared" si="11"/>
        <v>0</v>
      </c>
    </row>
    <row r="343" spans="2:7" x14ac:dyDescent="0.25">
      <c r="B343" s="8">
        <v>43100</v>
      </c>
      <c r="C343" s="66"/>
      <c r="D343" s="66"/>
      <c r="E343" s="66"/>
      <c r="F343" s="67">
        <f t="shared" si="10"/>
        <v>0</v>
      </c>
      <c r="G343" s="67">
        <f t="shared" si="11"/>
        <v>0</v>
      </c>
    </row>
    <row r="344" spans="2:7" x14ac:dyDescent="0.25">
      <c r="B344" s="8">
        <v>43131</v>
      </c>
      <c r="C344" s="66"/>
      <c r="D344" s="66"/>
      <c r="E344" s="66"/>
      <c r="F344" s="67">
        <f t="shared" si="10"/>
        <v>0</v>
      </c>
      <c r="G344" s="67">
        <f t="shared" si="11"/>
        <v>0</v>
      </c>
    </row>
    <row r="345" spans="2:7" x14ac:dyDescent="0.25">
      <c r="B345" s="8">
        <v>43159</v>
      </c>
      <c r="C345" s="66"/>
      <c r="D345" s="66"/>
      <c r="E345" s="66"/>
      <c r="F345" s="67">
        <f t="shared" si="10"/>
        <v>0</v>
      </c>
      <c r="G345" s="67">
        <f t="shared" si="11"/>
        <v>0</v>
      </c>
    </row>
    <row r="346" spans="2:7" x14ac:dyDescent="0.25">
      <c r="B346" s="8">
        <v>43190</v>
      </c>
      <c r="C346" s="66"/>
      <c r="D346" s="66"/>
      <c r="E346" s="66"/>
      <c r="F346" s="67">
        <f t="shared" si="10"/>
        <v>0</v>
      </c>
      <c r="G346" s="67">
        <f t="shared" si="11"/>
        <v>0</v>
      </c>
    </row>
    <row r="347" spans="2:7" x14ac:dyDescent="0.25">
      <c r="B347" s="8">
        <v>43220</v>
      </c>
      <c r="C347" s="66"/>
      <c r="D347" s="66"/>
      <c r="E347" s="66"/>
      <c r="F347" s="67">
        <f t="shared" si="10"/>
        <v>0</v>
      </c>
      <c r="G347" s="67">
        <f t="shared" si="11"/>
        <v>0</v>
      </c>
    </row>
    <row r="348" spans="2:7" x14ac:dyDescent="0.25">
      <c r="B348" s="8">
        <v>43251</v>
      </c>
      <c r="C348" s="66"/>
      <c r="D348" s="66"/>
      <c r="E348" s="66"/>
      <c r="F348" s="67">
        <f t="shared" si="10"/>
        <v>0</v>
      </c>
      <c r="G348" s="67">
        <f t="shared" si="11"/>
        <v>0</v>
      </c>
    </row>
    <row r="349" spans="2:7" x14ac:dyDescent="0.25">
      <c r="B349" s="8">
        <v>43281</v>
      </c>
      <c r="C349" s="66"/>
      <c r="D349" s="66"/>
      <c r="E349" s="66"/>
      <c r="F349" s="67">
        <f t="shared" si="10"/>
        <v>0</v>
      </c>
      <c r="G349" s="67">
        <f t="shared" si="11"/>
        <v>0</v>
      </c>
    </row>
    <row r="350" spans="2:7" x14ac:dyDescent="0.25">
      <c r="B350" s="8">
        <v>43312</v>
      </c>
      <c r="C350" s="66"/>
      <c r="D350" s="66"/>
      <c r="E350" s="66"/>
      <c r="F350" s="67">
        <f t="shared" si="10"/>
        <v>0</v>
      </c>
      <c r="G350" s="67">
        <f t="shared" si="11"/>
        <v>0</v>
      </c>
    </row>
    <row r="351" spans="2:7" x14ac:dyDescent="0.25">
      <c r="B351" s="8">
        <v>43343</v>
      </c>
      <c r="C351" s="66"/>
      <c r="D351" s="66"/>
      <c r="E351" s="66"/>
      <c r="F351" s="67">
        <f t="shared" si="10"/>
        <v>0</v>
      </c>
      <c r="G351" s="67">
        <f t="shared" si="11"/>
        <v>0</v>
      </c>
    </row>
    <row r="352" spans="2:7" x14ac:dyDescent="0.25">
      <c r="B352" s="8">
        <v>43373</v>
      </c>
      <c r="C352" s="66"/>
      <c r="D352" s="66"/>
      <c r="E352" s="66"/>
      <c r="F352" s="67">
        <f t="shared" si="10"/>
        <v>0</v>
      </c>
      <c r="G352" s="67">
        <f t="shared" si="11"/>
        <v>0</v>
      </c>
    </row>
    <row r="353" spans="2:7" x14ac:dyDescent="0.25">
      <c r="B353" s="8">
        <v>43404</v>
      </c>
      <c r="C353" s="66"/>
      <c r="D353" s="66"/>
      <c r="E353" s="66"/>
      <c r="F353" s="67">
        <f t="shared" si="10"/>
        <v>0</v>
      </c>
      <c r="G353" s="67">
        <f t="shared" si="11"/>
        <v>0</v>
      </c>
    </row>
    <row r="354" spans="2:7" x14ac:dyDescent="0.25">
      <c r="B354" s="8">
        <v>43434</v>
      </c>
      <c r="C354" s="66"/>
      <c r="D354" s="66"/>
      <c r="E354" s="66"/>
      <c r="F354" s="67">
        <f t="shared" si="10"/>
        <v>0</v>
      </c>
      <c r="G354" s="67">
        <f t="shared" si="11"/>
        <v>0</v>
      </c>
    </row>
    <row r="355" spans="2:7" x14ac:dyDescent="0.25">
      <c r="B355" s="8">
        <v>43465</v>
      </c>
      <c r="C355" s="66"/>
      <c r="D355" s="66"/>
      <c r="E355" s="66"/>
      <c r="F355" s="67">
        <f t="shared" si="10"/>
        <v>0</v>
      </c>
      <c r="G355" s="67">
        <f t="shared" si="11"/>
        <v>0</v>
      </c>
    </row>
    <row r="356" spans="2:7" x14ac:dyDescent="0.25">
      <c r="B356" s="8">
        <v>43496</v>
      </c>
      <c r="C356" s="66"/>
      <c r="D356" s="66"/>
      <c r="E356" s="66"/>
      <c r="F356" s="67">
        <f t="shared" si="10"/>
        <v>0</v>
      </c>
      <c r="G356" s="67">
        <f t="shared" si="11"/>
        <v>0</v>
      </c>
    </row>
    <row r="357" spans="2:7" x14ac:dyDescent="0.25">
      <c r="B357" s="8">
        <v>43524</v>
      </c>
      <c r="C357" s="66"/>
      <c r="D357" s="66"/>
      <c r="E357" s="66"/>
      <c r="F357" s="67">
        <f t="shared" si="10"/>
        <v>0</v>
      </c>
      <c r="G357" s="67">
        <f t="shared" si="11"/>
        <v>0</v>
      </c>
    </row>
    <row r="358" spans="2:7" x14ac:dyDescent="0.25">
      <c r="B358" s="8">
        <v>43555</v>
      </c>
      <c r="C358" s="66"/>
      <c r="D358" s="66"/>
      <c r="E358" s="66"/>
      <c r="F358" s="67">
        <f t="shared" si="10"/>
        <v>0</v>
      </c>
      <c r="G358" s="67">
        <f t="shared" si="11"/>
        <v>0</v>
      </c>
    </row>
    <row r="359" spans="2:7" x14ac:dyDescent="0.25">
      <c r="B359" s="8">
        <v>43585</v>
      </c>
      <c r="C359" s="66"/>
      <c r="D359" s="66"/>
      <c r="E359" s="66"/>
      <c r="F359" s="67">
        <f t="shared" si="10"/>
        <v>0</v>
      </c>
      <c r="G359" s="67">
        <f t="shared" si="11"/>
        <v>0</v>
      </c>
    </row>
    <row r="360" spans="2:7" x14ac:dyDescent="0.25">
      <c r="B360" s="8">
        <v>43616</v>
      </c>
      <c r="C360" s="66"/>
      <c r="D360" s="66"/>
      <c r="E360" s="66"/>
      <c r="F360" s="67">
        <f t="shared" si="10"/>
        <v>0</v>
      </c>
      <c r="G360" s="67">
        <f t="shared" si="11"/>
        <v>0</v>
      </c>
    </row>
    <row r="361" spans="2:7" x14ac:dyDescent="0.25">
      <c r="B361" s="8">
        <v>43646</v>
      </c>
      <c r="C361" s="66"/>
      <c r="D361" s="66"/>
      <c r="E361" s="66"/>
      <c r="F361" s="67">
        <f t="shared" si="10"/>
        <v>0</v>
      </c>
      <c r="G361" s="67">
        <f t="shared" si="11"/>
        <v>0</v>
      </c>
    </row>
    <row r="362" spans="2:7" x14ac:dyDescent="0.25">
      <c r="B362" s="8">
        <v>43677</v>
      </c>
      <c r="C362" s="66"/>
      <c r="D362" s="66"/>
      <c r="E362" s="66"/>
      <c r="F362" s="67">
        <f t="shared" si="10"/>
        <v>0</v>
      </c>
      <c r="G362" s="67">
        <f t="shared" si="11"/>
        <v>0</v>
      </c>
    </row>
    <row r="363" spans="2:7" x14ac:dyDescent="0.25">
      <c r="B363" s="8">
        <v>43708</v>
      </c>
      <c r="C363" s="66"/>
      <c r="D363" s="66"/>
      <c r="E363" s="66"/>
      <c r="F363" s="67">
        <f t="shared" si="10"/>
        <v>0</v>
      </c>
      <c r="G363" s="67">
        <f t="shared" si="11"/>
        <v>0</v>
      </c>
    </row>
    <row r="364" spans="2:7" x14ac:dyDescent="0.25">
      <c r="B364" s="8">
        <v>43738</v>
      </c>
      <c r="C364" s="66"/>
      <c r="D364" s="66"/>
      <c r="E364" s="66"/>
      <c r="F364" s="67">
        <f t="shared" si="10"/>
        <v>0</v>
      </c>
      <c r="G364" s="67">
        <f t="shared" si="11"/>
        <v>0</v>
      </c>
    </row>
    <row r="365" spans="2:7" x14ac:dyDescent="0.25">
      <c r="B365" s="8">
        <v>43769</v>
      </c>
      <c r="C365" s="66"/>
      <c r="D365" s="66"/>
      <c r="E365" s="66"/>
      <c r="F365" s="67">
        <f t="shared" si="10"/>
        <v>0</v>
      </c>
      <c r="G365" s="67">
        <f t="shared" si="11"/>
        <v>0</v>
      </c>
    </row>
    <row r="366" spans="2:7" x14ac:dyDescent="0.25">
      <c r="B366" s="8">
        <v>43799</v>
      </c>
      <c r="C366" s="66"/>
      <c r="D366" s="66"/>
      <c r="E366" s="66"/>
      <c r="F366" s="67">
        <f t="shared" si="10"/>
        <v>0</v>
      </c>
      <c r="G366" s="67">
        <f t="shared" si="11"/>
        <v>0</v>
      </c>
    </row>
    <row r="367" spans="2:7" x14ac:dyDescent="0.25">
      <c r="B367" s="8">
        <v>43830</v>
      </c>
      <c r="C367" s="66"/>
      <c r="D367" s="66"/>
      <c r="E367" s="66"/>
      <c r="F367" s="67">
        <f t="shared" si="10"/>
        <v>0</v>
      </c>
      <c r="G367" s="67">
        <f t="shared" si="11"/>
        <v>0</v>
      </c>
    </row>
    <row r="368" spans="2:7" x14ac:dyDescent="0.25">
      <c r="B368" s="8">
        <v>43861</v>
      </c>
      <c r="C368" s="66"/>
      <c r="D368" s="66"/>
      <c r="E368" s="66"/>
      <c r="F368" s="67">
        <f t="shared" si="10"/>
        <v>0</v>
      </c>
      <c r="G368" s="67">
        <f t="shared" si="11"/>
        <v>0</v>
      </c>
    </row>
    <row r="369" spans="2:7" x14ac:dyDescent="0.25">
      <c r="B369" s="8">
        <v>43890</v>
      </c>
      <c r="C369" s="66"/>
      <c r="D369" s="66"/>
      <c r="E369" s="66"/>
      <c r="F369" s="67">
        <f t="shared" si="10"/>
        <v>0</v>
      </c>
      <c r="G369" s="67">
        <f t="shared" si="11"/>
        <v>0</v>
      </c>
    </row>
    <row r="370" spans="2:7" x14ac:dyDescent="0.25">
      <c r="B370" s="8">
        <v>43921</v>
      </c>
      <c r="C370" s="66"/>
      <c r="D370" s="66"/>
      <c r="E370" s="66"/>
      <c r="F370" s="67">
        <f t="shared" si="10"/>
        <v>0</v>
      </c>
      <c r="G370" s="67">
        <f t="shared" si="11"/>
        <v>0</v>
      </c>
    </row>
    <row r="371" spans="2:7" x14ac:dyDescent="0.25">
      <c r="B371" s="8">
        <v>43951</v>
      </c>
      <c r="C371" s="66"/>
      <c r="D371" s="66"/>
      <c r="E371" s="66"/>
      <c r="F371" s="67">
        <f t="shared" si="10"/>
        <v>0</v>
      </c>
      <c r="G371" s="67">
        <f t="shared" si="11"/>
        <v>0</v>
      </c>
    </row>
    <row r="372" spans="2:7" x14ac:dyDescent="0.25">
      <c r="B372" s="8">
        <v>43982</v>
      </c>
      <c r="C372" s="66"/>
      <c r="D372" s="66"/>
      <c r="E372" s="66"/>
      <c r="F372" s="67">
        <f t="shared" si="10"/>
        <v>0</v>
      </c>
      <c r="G372" s="67">
        <f t="shared" si="11"/>
        <v>0</v>
      </c>
    </row>
    <row r="373" spans="2:7" x14ac:dyDescent="0.25">
      <c r="B373" s="8">
        <v>44012</v>
      </c>
      <c r="C373" s="66"/>
      <c r="D373" s="66"/>
      <c r="E373" s="66"/>
      <c r="F373" s="67">
        <f t="shared" si="10"/>
        <v>0</v>
      </c>
      <c r="G373" s="67">
        <f t="shared" si="11"/>
        <v>0</v>
      </c>
    </row>
    <row r="374" spans="2:7" x14ac:dyDescent="0.25">
      <c r="B374" s="8">
        <v>44043</v>
      </c>
      <c r="C374" s="66"/>
      <c r="D374" s="66"/>
      <c r="E374" s="66"/>
      <c r="F374" s="67">
        <f t="shared" si="10"/>
        <v>0</v>
      </c>
      <c r="G374" s="67">
        <f t="shared" si="11"/>
        <v>0</v>
      </c>
    </row>
    <row r="375" spans="2:7" x14ac:dyDescent="0.25">
      <c r="B375" s="8">
        <v>44074</v>
      </c>
      <c r="C375" s="66"/>
      <c r="D375" s="66"/>
      <c r="E375" s="66"/>
      <c r="F375" s="67">
        <f t="shared" si="10"/>
        <v>0</v>
      </c>
      <c r="G375" s="67">
        <f t="shared" si="11"/>
        <v>0</v>
      </c>
    </row>
    <row r="376" spans="2:7" x14ac:dyDescent="0.25">
      <c r="B376" s="8">
        <v>44104</v>
      </c>
      <c r="C376" s="66"/>
      <c r="D376" s="66"/>
      <c r="E376" s="66"/>
      <c r="F376" s="67">
        <f t="shared" si="10"/>
        <v>0</v>
      </c>
      <c r="G376" s="67">
        <f t="shared" si="11"/>
        <v>0</v>
      </c>
    </row>
    <row r="377" spans="2:7" x14ac:dyDescent="0.25">
      <c r="B377" s="8">
        <v>44135</v>
      </c>
      <c r="C377" s="66"/>
      <c r="D377" s="66"/>
      <c r="E377" s="66"/>
      <c r="F377" s="67">
        <f t="shared" si="10"/>
        <v>0</v>
      </c>
      <c r="G377" s="67">
        <f t="shared" si="11"/>
        <v>0</v>
      </c>
    </row>
    <row r="378" spans="2:7" x14ac:dyDescent="0.25">
      <c r="B378" s="8">
        <v>44165</v>
      </c>
      <c r="C378" s="66"/>
      <c r="D378" s="66"/>
      <c r="E378" s="66"/>
      <c r="F378" s="67">
        <f t="shared" si="10"/>
        <v>0</v>
      </c>
      <c r="G378" s="67">
        <f t="shared" si="11"/>
        <v>0</v>
      </c>
    </row>
    <row r="379" spans="2:7" x14ac:dyDescent="0.25">
      <c r="B379" s="8">
        <v>44196</v>
      </c>
      <c r="C379" s="66"/>
      <c r="D379" s="66"/>
      <c r="E379" s="66"/>
      <c r="F379" s="67">
        <f t="shared" si="10"/>
        <v>0</v>
      </c>
      <c r="G379" s="67">
        <f t="shared" si="11"/>
        <v>0</v>
      </c>
    </row>
    <row r="380" spans="2:7" x14ac:dyDescent="0.25">
      <c r="B380" s="8">
        <v>44227</v>
      </c>
      <c r="C380" s="66"/>
      <c r="D380" s="66"/>
      <c r="E380" s="66"/>
      <c r="F380" s="67">
        <f t="shared" si="10"/>
        <v>0</v>
      </c>
      <c r="G380" s="67">
        <f t="shared" si="11"/>
        <v>0</v>
      </c>
    </row>
    <row r="381" spans="2:7" x14ac:dyDescent="0.25">
      <c r="B381" s="8">
        <v>44255</v>
      </c>
      <c r="C381" s="66"/>
      <c r="D381" s="66"/>
      <c r="E381" s="66"/>
      <c r="F381" s="67">
        <f t="shared" si="10"/>
        <v>0</v>
      </c>
      <c r="G381" s="67">
        <f t="shared" si="11"/>
        <v>0</v>
      </c>
    </row>
    <row r="382" spans="2:7" x14ac:dyDescent="0.25">
      <c r="B382" s="8">
        <v>44286</v>
      </c>
      <c r="C382" s="66"/>
      <c r="D382" s="66"/>
      <c r="E382" s="66"/>
      <c r="F382" s="67">
        <f t="shared" si="10"/>
        <v>0</v>
      </c>
      <c r="G382" s="67">
        <f t="shared" si="11"/>
        <v>0</v>
      </c>
    </row>
    <row r="383" spans="2:7" x14ac:dyDescent="0.25">
      <c r="B383" s="8">
        <v>44316</v>
      </c>
      <c r="C383" s="66"/>
      <c r="D383" s="66"/>
      <c r="E383" s="66"/>
      <c r="F383" s="67">
        <f t="shared" si="10"/>
        <v>0</v>
      </c>
      <c r="G383" s="67">
        <f t="shared" si="11"/>
        <v>0</v>
      </c>
    </row>
    <row r="384" spans="2:7" x14ac:dyDescent="0.25">
      <c r="B384" s="8">
        <v>44347</v>
      </c>
      <c r="C384" s="66"/>
      <c r="D384" s="66"/>
      <c r="E384" s="66"/>
      <c r="F384" s="67">
        <f t="shared" si="10"/>
        <v>0</v>
      </c>
      <c r="G384" s="67">
        <f t="shared" si="11"/>
        <v>0</v>
      </c>
    </row>
    <row r="385" spans="2:7" x14ac:dyDescent="0.25">
      <c r="B385" s="8">
        <v>44377</v>
      </c>
      <c r="C385" s="66"/>
      <c r="D385" s="66"/>
      <c r="E385" s="66"/>
      <c r="F385" s="67">
        <f t="shared" si="10"/>
        <v>0</v>
      </c>
      <c r="G385" s="67">
        <f t="shared" si="11"/>
        <v>0</v>
      </c>
    </row>
    <row r="386" spans="2:7" x14ac:dyDescent="0.25">
      <c r="B386" s="8">
        <v>44408</v>
      </c>
      <c r="C386" s="66"/>
      <c r="D386" s="66"/>
      <c r="E386" s="66"/>
      <c r="F386" s="67">
        <f t="shared" si="10"/>
        <v>0</v>
      </c>
      <c r="G386" s="67">
        <f t="shared" si="11"/>
        <v>0</v>
      </c>
    </row>
    <row r="387" spans="2:7" x14ac:dyDescent="0.25">
      <c r="B387" s="8">
        <v>44439</v>
      </c>
      <c r="C387" s="66"/>
      <c r="D387" s="66"/>
      <c r="E387" s="66"/>
      <c r="F387" s="67">
        <f t="shared" si="10"/>
        <v>0</v>
      </c>
      <c r="G387" s="67">
        <f t="shared" si="11"/>
        <v>0</v>
      </c>
    </row>
    <row r="388" spans="2:7" x14ac:dyDescent="0.25">
      <c r="B388" s="8">
        <v>44469</v>
      </c>
      <c r="C388" s="66"/>
      <c r="D388" s="66"/>
      <c r="E388" s="66"/>
      <c r="F388" s="67">
        <f t="shared" si="10"/>
        <v>0</v>
      </c>
      <c r="G388" s="67">
        <f t="shared" si="11"/>
        <v>0</v>
      </c>
    </row>
    <row r="389" spans="2:7" x14ac:dyDescent="0.25">
      <c r="B389" s="8">
        <v>44500</v>
      </c>
      <c r="C389" s="66"/>
      <c r="D389" s="66"/>
      <c r="E389" s="66"/>
      <c r="F389" s="67">
        <f t="shared" si="10"/>
        <v>0</v>
      </c>
      <c r="G389" s="67">
        <f t="shared" si="11"/>
        <v>0</v>
      </c>
    </row>
    <row r="390" spans="2:7" x14ac:dyDescent="0.25">
      <c r="B390" s="8">
        <v>44530</v>
      </c>
      <c r="C390" s="66"/>
      <c r="D390" s="66"/>
      <c r="E390" s="66"/>
      <c r="F390" s="67">
        <f t="shared" si="10"/>
        <v>0</v>
      </c>
      <c r="G390" s="67">
        <f t="shared" si="11"/>
        <v>0</v>
      </c>
    </row>
    <row r="391" spans="2:7" x14ac:dyDescent="0.25">
      <c r="B391" s="8">
        <v>44561</v>
      </c>
      <c r="C391" s="66"/>
      <c r="D391" s="66"/>
      <c r="E391" s="66"/>
      <c r="F391" s="67">
        <f t="shared" si="10"/>
        <v>0</v>
      </c>
      <c r="G391" s="67">
        <f t="shared" si="11"/>
        <v>0</v>
      </c>
    </row>
    <row r="392" spans="2:7" x14ac:dyDescent="0.25">
      <c r="B392" s="8">
        <v>44592</v>
      </c>
      <c r="C392" s="66"/>
      <c r="D392" s="66"/>
      <c r="E392" s="66"/>
      <c r="F392" s="67">
        <f t="shared" ref="F392:F423" si="12">+(C392-E392)*100</f>
        <v>0</v>
      </c>
      <c r="G392" s="67">
        <f t="shared" ref="G392:G423" si="13">+(D392-E392)*100</f>
        <v>0</v>
      </c>
    </row>
    <row r="393" spans="2:7" x14ac:dyDescent="0.25">
      <c r="B393" s="8">
        <v>44620</v>
      </c>
      <c r="C393" s="66"/>
      <c r="D393" s="66"/>
      <c r="E393" s="66"/>
      <c r="F393" s="67">
        <f t="shared" si="12"/>
        <v>0</v>
      </c>
      <c r="G393" s="67">
        <f t="shared" si="13"/>
        <v>0</v>
      </c>
    </row>
    <row r="394" spans="2:7" x14ac:dyDescent="0.25">
      <c r="B394" s="8">
        <v>44651</v>
      </c>
      <c r="C394" s="66"/>
      <c r="D394" s="66"/>
      <c r="E394" s="66"/>
      <c r="F394" s="67">
        <f t="shared" si="12"/>
        <v>0</v>
      </c>
      <c r="G394" s="67">
        <f t="shared" si="13"/>
        <v>0</v>
      </c>
    </row>
    <row r="395" spans="2:7" x14ac:dyDescent="0.25">
      <c r="B395" s="8">
        <v>44681</v>
      </c>
      <c r="C395" s="66"/>
      <c r="D395" s="66"/>
      <c r="E395" s="66"/>
      <c r="F395" s="67">
        <f t="shared" si="12"/>
        <v>0</v>
      </c>
      <c r="G395" s="67">
        <f t="shared" si="13"/>
        <v>0</v>
      </c>
    </row>
    <row r="396" spans="2:7" x14ac:dyDescent="0.25">
      <c r="B396" s="8">
        <v>44712</v>
      </c>
      <c r="C396" s="66"/>
      <c r="D396" s="66"/>
      <c r="E396" s="66"/>
      <c r="F396" s="67">
        <f t="shared" si="12"/>
        <v>0</v>
      </c>
      <c r="G396" s="67">
        <f t="shared" si="13"/>
        <v>0</v>
      </c>
    </row>
    <row r="397" spans="2:7" x14ac:dyDescent="0.25">
      <c r="B397" s="8">
        <v>44742</v>
      </c>
      <c r="C397" s="66"/>
      <c r="D397" s="66"/>
      <c r="E397" s="66"/>
      <c r="F397" s="67">
        <f t="shared" si="12"/>
        <v>0</v>
      </c>
      <c r="G397" s="67">
        <f t="shared" si="13"/>
        <v>0</v>
      </c>
    </row>
    <row r="398" spans="2:7" x14ac:dyDescent="0.25">
      <c r="B398" s="8">
        <v>44773</v>
      </c>
      <c r="C398" s="66"/>
      <c r="D398" s="66"/>
      <c r="E398" s="66"/>
      <c r="F398" s="67">
        <f t="shared" si="12"/>
        <v>0</v>
      </c>
      <c r="G398" s="67">
        <f t="shared" si="13"/>
        <v>0</v>
      </c>
    </row>
    <row r="399" spans="2:7" x14ac:dyDescent="0.25">
      <c r="B399" s="8">
        <v>44804</v>
      </c>
      <c r="C399" s="66"/>
      <c r="D399" s="66"/>
      <c r="E399" s="66"/>
      <c r="F399" s="67">
        <f t="shared" si="12"/>
        <v>0</v>
      </c>
      <c r="G399" s="67">
        <f t="shared" si="13"/>
        <v>0</v>
      </c>
    </row>
    <row r="400" spans="2:7" x14ac:dyDescent="0.25">
      <c r="B400" s="8">
        <v>44834</v>
      </c>
      <c r="C400" s="66"/>
      <c r="D400" s="66"/>
      <c r="E400" s="66"/>
      <c r="F400" s="67">
        <f t="shared" si="12"/>
        <v>0</v>
      </c>
      <c r="G400" s="67">
        <f t="shared" si="13"/>
        <v>0</v>
      </c>
    </row>
    <row r="401" spans="2:7" x14ac:dyDescent="0.25">
      <c r="B401" s="8">
        <v>44865</v>
      </c>
      <c r="C401" s="66"/>
      <c r="D401" s="66"/>
      <c r="E401" s="66"/>
      <c r="F401" s="67">
        <f t="shared" si="12"/>
        <v>0</v>
      </c>
      <c r="G401" s="67">
        <f t="shared" si="13"/>
        <v>0</v>
      </c>
    </row>
    <row r="402" spans="2:7" x14ac:dyDescent="0.25">
      <c r="B402" s="8">
        <v>44895</v>
      </c>
      <c r="C402" s="66"/>
      <c r="D402" s="66"/>
      <c r="E402" s="66"/>
      <c r="F402" s="67">
        <f t="shared" si="12"/>
        <v>0</v>
      </c>
      <c r="G402" s="67">
        <f t="shared" si="13"/>
        <v>0</v>
      </c>
    </row>
    <row r="403" spans="2:7" x14ac:dyDescent="0.25">
      <c r="B403" s="8">
        <v>44926</v>
      </c>
      <c r="C403" s="66"/>
      <c r="D403" s="66"/>
      <c r="E403" s="66"/>
      <c r="F403" s="67">
        <f t="shared" si="12"/>
        <v>0</v>
      </c>
      <c r="G403" s="67">
        <f t="shared" si="13"/>
        <v>0</v>
      </c>
    </row>
    <row r="404" spans="2:7" x14ac:dyDescent="0.25">
      <c r="B404" s="8">
        <v>44957</v>
      </c>
      <c r="C404" s="66"/>
      <c r="D404" s="66"/>
      <c r="E404" s="66"/>
      <c r="F404" s="67">
        <f t="shared" si="12"/>
        <v>0</v>
      </c>
      <c r="G404" s="67">
        <f t="shared" si="13"/>
        <v>0</v>
      </c>
    </row>
    <row r="405" spans="2:7" x14ac:dyDescent="0.25">
      <c r="B405" s="8">
        <v>44985</v>
      </c>
      <c r="C405" s="66"/>
      <c r="D405" s="66"/>
      <c r="E405" s="66"/>
      <c r="F405" s="67">
        <f t="shared" si="12"/>
        <v>0</v>
      </c>
      <c r="G405" s="67">
        <f t="shared" si="13"/>
        <v>0</v>
      </c>
    </row>
    <row r="406" spans="2:7" x14ac:dyDescent="0.25">
      <c r="B406" s="8">
        <v>45016</v>
      </c>
      <c r="C406" s="66"/>
      <c r="D406" s="66"/>
      <c r="E406" s="66"/>
      <c r="F406" s="67">
        <f t="shared" si="12"/>
        <v>0</v>
      </c>
      <c r="G406" s="67">
        <f t="shared" si="13"/>
        <v>0</v>
      </c>
    </row>
    <row r="407" spans="2:7" x14ac:dyDescent="0.25">
      <c r="B407" s="8">
        <v>45046</v>
      </c>
      <c r="C407" s="66"/>
      <c r="D407" s="66"/>
      <c r="E407" s="66"/>
      <c r="F407" s="67">
        <f t="shared" si="12"/>
        <v>0</v>
      </c>
      <c r="G407" s="67">
        <f t="shared" si="13"/>
        <v>0</v>
      </c>
    </row>
    <row r="408" spans="2:7" x14ac:dyDescent="0.25">
      <c r="B408" s="8">
        <v>45077</v>
      </c>
      <c r="C408" s="66"/>
      <c r="D408" s="66"/>
      <c r="E408" s="66"/>
      <c r="F408" s="67">
        <f t="shared" si="12"/>
        <v>0</v>
      </c>
      <c r="G408" s="67">
        <f t="shared" si="13"/>
        <v>0</v>
      </c>
    </row>
    <row r="409" spans="2:7" x14ac:dyDescent="0.25">
      <c r="B409" s="8">
        <v>45107</v>
      </c>
      <c r="C409" s="66"/>
      <c r="D409" s="66"/>
      <c r="E409" s="66"/>
      <c r="F409" s="67">
        <f t="shared" si="12"/>
        <v>0</v>
      </c>
      <c r="G409" s="67">
        <f t="shared" si="13"/>
        <v>0</v>
      </c>
    </row>
    <row r="410" spans="2:7" x14ac:dyDescent="0.25">
      <c r="B410" s="8">
        <v>45138</v>
      </c>
      <c r="C410" s="66"/>
      <c r="D410" s="66"/>
      <c r="E410" s="66"/>
      <c r="F410" s="67">
        <f t="shared" si="12"/>
        <v>0</v>
      </c>
      <c r="G410" s="67">
        <f t="shared" si="13"/>
        <v>0</v>
      </c>
    </row>
    <row r="411" spans="2:7" x14ac:dyDescent="0.25">
      <c r="B411" s="8">
        <v>45169</v>
      </c>
      <c r="C411" s="66"/>
      <c r="D411" s="66"/>
      <c r="E411" s="66"/>
      <c r="F411" s="67">
        <f t="shared" si="12"/>
        <v>0</v>
      </c>
      <c r="G411" s="67">
        <f t="shared" si="13"/>
        <v>0</v>
      </c>
    </row>
    <row r="412" spans="2:7" x14ac:dyDescent="0.25">
      <c r="B412" s="8">
        <v>45199</v>
      </c>
      <c r="C412" s="66"/>
      <c r="D412" s="66"/>
      <c r="E412" s="66"/>
      <c r="F412" s="67">
        <f t="shared" si="12"/>
        <v>0</v>
      </c>
      <c r="G412" s="67">
        <f t="shared" si="13"/>
        <v>0</v>
      </c>
    </row>
    <row r="413" spans="2:7" x14ac:dyDescent="0.25">
      <c r="B413" s="8">
        <v>45230</v>
      </c>
      <c r="C413" s="66"/>
      <c r="D413" s="66"/>
      <c r="E413" s="66"/>
      <c r="F413" s="67">
        <f t="shared" si="12"/>
        <v>0</v>
      </c>
      <c r="G413" s="67">
        <f t="shared" si="13"/>
        <v>0</v>
      </c>
    </row>
    <row r="414" spans="2:7" x14ac:dyDescent="0.25">
      <c r="B414" s="8">
        <v>45260</v>
      </c>
      <c r="C414" s="66"/>
      <c r="D414" s="66"/>
      <c r="E414" s="66"/>
      <c r="F414" s="67">
        <f t="shared" si="12"/>
        <v>0</v>
      </c>
      <c r="G414" s="67">
        <f t="shared" si="13"/>
        <v>0</v>
      </c>
    </row>
    <row r="415" spans="2:7" x14ac:dyDescent="0.25">
      <c r="B415" s="8">
        <v>45291</v>
      </c>
      <c r="C415" s="66"/>
      <c r="D415" s="66"/>
      <c r="E415" s="66"/>
      <c r="F415" s="67">
        <f t="shared" si="12"/>
        <v>0</v>
      </c>
      <c r="G415" s="67">
        <f t="shared" si="13"/>
        <v>0</v>
      </c>
    </row>
    <row r="416" spans="2:7" x14ac:dyDescent="0.25">
      <c r="B416" s="8">
        <v>45322</v>
      </c>
      <c r="C416" s="66"/>
      <c r="D416" s="66"/>
      <c r="E416" s="66"/>
      <c r="F416" s="67">
        <f t="shared" si="12"/>
        <v>0</v>
      </c>
      <c r="G416" s="67">
        <f t="shared" si="13"/>
        <v>0</v>
      </c>
    </row>
    <row r="417" spans="2:7" x14ac:dyDescent="0.25">
      <c r="B417" s="8">
        <v>45351</v>
      </c>
      <c r="C417" s="66"/>
      <c r="D417" s="66"/>
      <c r="E417" s="66"/>
      <c r="F417" s="67">
        <f t="shared" si="12"/>
        <v>0</v>
      </c>
      <c r="G417" s="67">
        <f t="shared" si="13"/>
        <v>0</v>
      </c>
    </row>
    <row r="418" spans="2:7" x14ac:dyDescent="0.25">
      <c r="B418" s="8">
        <v>45382</v>
      </c>
      <c r="C418" s="66"/>
      <c r="D418" s="66"/>
      <c r="E418" s="66"/>
      <c r="F418" s="67">
        <f t="shared" si="12"/>
        <v>0</v>
      </c>
      <c r="G418" s="67">
        <f t="shared" si="13"/>
        <v>0</v>
      </c>
    </row>
    <row r="419" spans="2:7" x14ac:dyDescent="0.25">
      <c r="B419" s="8">
        <v>45412</v>
      </c>
      <c r="C419" s="66"/>
      <c r="D419" s="66"/>
      <c r="E419" s="66"/>
      <c r="F419" s="67">
        <f t="shared" si="12"/>
        <v>0</v>
      </c>
      <c r="G419" s="67">
        <f t="shared" si="13"/>
        <v>0</v>
      </c>
    </row>
    <row r="420" spans="2:7" x14ac:dyDescent="0.25">
      <c r="B420" s="8">
        <v>45443</v>
      </c>
      <c r="C420" s="66"/>
      <c r="D420" s="66"/>
      <c r="E420" s="66"/>
      <c r="F420" s="67">
        <f t="shared" si="12"/>
        <v>0</v>
      </c>
      <c r="G420" s="67">
        <f t="shared" si="13"/>
        <v>0</v>
      </c>
    </row>
    <row r="421" spans="2:7" x14ac:dyDescent="0.25">
      <c r="B421" s="8">
        <v>45473</v>
      </c>
      <c r="C421" s="66"/>
      <c r="D421" s="66"/>
      <c r="E421" s="66"/>
      <c r="F421" s="67">
        <f t="shared" si="12"/>
        <v>0</v>
      </c>
      <c r="G421" s="67">
        <f t="shared" si="13"/>
        <v>0</v>
      </c>
    </row>
    <row r="422" spans="2:7" x14ac:dyDescent="0.25">
      <c r="B422" s="8">
        <v>45504</v>
      </c>
      <c r="C422" s="66"/>
      <c r="D422" s="66"/>
      <c r="E422" s="66"/>
      <c r="F422" s="67">
        <f t="shared" si="12"/>
        <v>0</v>
      </c>
      <c r="G422" s="67">
        <f t="shared" si="13"/>
        <v>0</v>
      </c>
    </row>
    <row r="423" spans="2:7" x14ac:dyDescent="0.25">
      <c r="B423" s="8">
        <v>45535</v>
      </c>
      <c r="C423" s="66"/>
      <c r="D423" s="245"/>
      <c r="E423" s="66"/>
      <c r="F423" s="247">
        <f t="shared" si="12"/>
        <v>0</v>
      </c>
      <c r="G423" s="67">
        <f t="shared" si="13"/>
        <v>0</v>
      </c>
    </row>
    <row r="424" spans="2:7" x14ac:dyDescent="0.25">
      <c r="B424" s="8">
        <v>45565</v>
      </c>
      <c r="C424" s="66"/>
      <c r="D424" s="245"/>
      <c r="E424" s="66"/>
      <c r="F424" s="247">
        <f t="shared" ref="F424:F425" si="14">+(C424-E424)*100</f>
        <v>0</v>
      </c>
      <c r="G424" s="67">
        <f t="shared" ref="G424:G425" si="15">+(D424-E424)*100</f>
        <v>0</v>
      </c>
    </row>
    <row r="425" spans="2:7" x14ac:dyDescent="0.25">
      <c r="B425" s="8">
        <v>45596</v>
      </c>
      <c r="C425" s="66"/>
      <c r="D425" s="245"/>
      <c r="E425" s="66"/>
      <c r="F425" s="247">
        <f t="shared" si="14"/>
        <v>0</v>
      </c>
      <c r="G425" s="67">
        <f t="shared" si="15"/>
        <v>0</v>
      </c>
    </row>
    <row r="426" spans="2:7" x14ac:dyDescent="0.25">
      <c r="B426" s="8">
        <v>45626</v>
      </c>
      <c r="C426" s="66"/>
      <c r="D426" s="245"/>
      <c r="E426" s="66"/>
      <c r="F426" s="247">
        <f t="shared" ref="F426:F430" si="16">+(C426-E426)*100</f>
        <v>0</v>
      </c>
      <c r="G426" s="67">
        <f t="shared" ref="G426:G430" si="17">+(D426-E426)*100</f>
        <v>0</v>
      </c>
    </row>
    <row r="427" spans="2:7" x14ac:dyDescent="0.25">
      <c r="B427" s="8">
        <v>45657</v>
      </c>
      <c r="C427" s="66"/>
      <c r="D427" s="245"/>
      <c r="E427" s="66"/>
      <c r="F427" s="247">
        <f t="shared" si="16"/>
        <v>0</v>
      </c>
      <c r="G427" s="67">
        <f t="shared" si="17"/>
        <v>0</v>
      </c>
    </row>
    <row r="428" spans="2:7" x14ac:dyDescent="0.25">
      <c r="B428" s="8">
        <v>45688</v>
      </c>
      <c r="C428" s="66"/>
      <c r="D428" s="245"/>
      <c r="E428" s="66"/>
      <c r="F428" s="247">
        <f t="shared" si="16"/>
        <v>0</v>
      </c>
      <c r="G428" s="67">
        <f t="shared" si="17"/>
        <v>0</v>
      </c>
    </row>
    <row r="429" spans="2:7" x14ac:dyDescent="0.25">
      <c r="B429" s="8">
        <v>45716</v>
      </c>
      <c r="C429" s="66"/>
      <c r="D429" s="245"/>
      <c r="E429" s="66"/>
      <c r="F429" s="247">
        <f t="shared" si="16"/>
        <v>0</v>
      </c>
      <c r="G429" s="67">
        <f t="shared" si="17"/>
        <v>0</v>
      </c>
    </row>
    <row r="430" spans="2:7" x14ac:dyDescent="0.25">
      <c r="B430" s="8">
        <v>45747</v>
      </c>
      <c r="C430" s="68"/>
      <c r="D430" s="246"/>
      <c r="E430" s="68"/>
      <c r="F430" s="248">
        <f t="shared" si="16"/>
        <v>0</v>
      </c>
      <c r="G430" s="249">
        <f t="shared" si="17"/>
        <v>0</v>
      </c>
    </row>
  </sheetData>
  <mergeCells count="3">
    <mergeCell ref="I10:Q41"/>
    <mergeCell ref="B5:Q5"/>
    <mergeCell ref="B4:S4"/>
  </mergeCells>
  <phoneticPr fontId="0" type="noConversion"/>
  <conditionalFormatting sqref="F8:G430">
    <cfRule type="cellIs" dxfId="3" priority="89" operator="lessThan">
      <formula>0</formula>
    </cfRule>
    <cfRule type="cellIs" dxfId="2" priority="90" operator="greaterThan">
      <formula>"0 bps"</formula>
    </cfRule>
    <cfRule type="cellIs" dxfId="1" priority="101" operator="lessThan">
      <formula>0</formula>
    </cfRule>
    <cfRule type="cellIs" dxfId="0" priority="102" operator="greaterThan">
      <formula>0</formula>
    </cfRule>
  </conditionalFormatting>
  <pageMargins left="0.75" right="0.75" top="1" bottom="1" header="0.5" footer="0.5"/>
  <pageSetup scale="58" fitToHeight="4" orientation="portrait" r:id="rId1"/>
  <headerFooter alignWithMargins="0">
    <oddHeader>&amp;A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2:H19"/>
  <sheetViews>
    <sheetView showGridLines="0" zoomScale="85" zoomScaleNormal="85" workbookViewId="0"/>
  </sheetViews>
  <sheetFormatPr defaultColWidth="9.1796875" defaultRowHeight="12.5" x14ac:dyDescent="0.25"/>
  <cols>
    <col min="1" max="1" width="2.1796875" style="2" customWidth="1"/>
    <col min="2" max="2" width="30.453125" style="2" customWidth="1"/>
    <col min="3" max="12" width="13.54296875" style="2" customWidth="1"/>
    <col min="13" max="16384" width="9.1796875" style="2"/>
  </cols>
  <sheetData>
    <row r="2" spans="2:8" x14ac:dyDescent="0.25">
      <c r="B2" s="1" t="str">
        <f>CONCATENATE('General (1)'!C13," - ",'General (1)'!C16)</f>
        <v xml:space="preserve"> - </v>
      </c>
    </row>
    <row r="3" spans="2:8" ht="56.25" customHeight="1" x14ac:dyDescent="0.25">
      <c r="B3" s="304" t="s">
        <v>167</v>
      </c>
      <c r="C3" s="304"/>
      <c r="D3" s="304"/>
      <c r="E3" s="304"/>
    </row>
    <row r="4" spans="2:8" x14ac:dyDescent="0.25">
      <c r="B4" s="3"/>
      <c r="C4" s="3"/>
      <c r="D4" s="3"/>
    </row>
    <row r="5" spans="2:8" x14ac:dyDescent="0.25">
      <c r="B5" s="1" t="str">
        <f>CONCATENATE("Attribution for the ",B2," Strategy")</f>
        <v>Attribution for the  -  Strategy</v>
      </c>
      <c r="D5" s="333" t="s">
        <v>166</v>
      </c>
      <c r="E5" s="334"/>
      <c r="F5" s="334"/>
      <c r="G5" s="334"/>
      <c r="H5" s="335"/>
    </row>
    <row r="6" spans="2:8" ht="25" x14ac:dyDescent="0.25">
      <c r="B6" s="4" t="s">
        <v>11</v>
      </c>
      <c r="C6" s="24" t="s">
        <v>165</v>
      </c>
      <c r="D6" s="53" t="str">
        <f>"YTD "&amp;TEXT('General (1)'!B7,"M/D/YY")</f>
        <v>YTD 3/31/25</v>
      </c>
      <c r="E6" s="53">
        <f>+'General (1)'!B8</f>
        <v>45657</v>
      </c>
      <c r="F6" s="53">
        <f>+'General (1)'!B9</f>
        <v>45291</v>
      </c>
      <c r="G6" s="53">
        <f>+'General (1)'!B10</f>
        <v>44926</v>
      </c>
      <c r="H6" s="53">
        <f>+'General (1)'!B11</f>
        <v>44561</v>
      </c>
    </row>
    <row r="7" spans="2:8" x14ac:dyDescent="0.25">
      <c r="B7" s="69" t="s">
        <v>278</v>
      </c>
      <c r="C7" s="70"/>
      <c r="D7" s="70"/>
      <c r="E7" s="70"/>
      <c r="F7" s="70"/>
      <c r="G7" s="70"/>
      <c r="H7" s="70"/>
    </row>
    <row r="8" spans="2:8" x14ac:dyDescent="0.25">
      <c r="B8" s="71" t="s">
        <v>31</v>
      </c>
      <c r="C8" s="72"/>
      <c r="D8" s="72"/>
      <c r="E8" s="72"/>
      <c r="F8" s="72"/>
      <c r="G8" s="72"/>
      <c r="H8" s="72"/>
    </row>
    <row r="9" spans="2:8" x14ac:dyDescent="0.25">
      <c r="B9" s="71" t="s">
        <v>29</v>
      </c>
      <c r="C9" s="72"/>
      <c r="D9" s="72"/>
      <c r="E9" s="72"/>
      <c r="F9" s="72"/>
      <c r="G9" s="72"/>
      <c r="H9" s="72"/>
    </row>
    <row r="10" spans="2:8" x14ac:dyDescent="0.25">
      <c r="B10" s="71" t="s">
        <v>279</v>
      </c>
      <c r="C10" s="72"/>
      <c r="D10" s="72"/>
      <c r="E10" s="72"/>
      <c r="F10" s="72"/>
      <c r="G10" s="72"/>
      <c r="H10" s="72"/>
    </row>
    <row r="11" spans="2:8" x14ac:dyDescent="0.25">
      <c r="B11" s="73" t="s">
        <v>30</v>
      </c>
      <c r="C11" s="74"/>
      <c r="D11" s="74"/>
      <c r="E11" s="74"/>
      <c r="F11" s="74"/>
      <c r="G11" s="74"/>
      <c r="H11" s="74"/>
    </row>
    <row r="13" spans="2:8" x14ac:dyDescent="0.25">
      <c r="B13" s="2" t="s">
        <v>51</v>
      </c>
    </row>
    <row r="14" spans="2:8" x14ac:dyDescent="0.25">
      <c r="B14" s="260"/>
      <c r="C14" s="270"/>
      <c r="D14" s="270"/>
      <c r="E14" s="271"/>
      <c r="F14" s="5"/>
    </row>
    <row r="15" spans="2:8" x14ac:dyDescent="0.25">
      <c r="B15" s="272"/>
      <c r="C15" s="273"/>
      <c r="D15" s="273"/>
      <c r="E15" s="274"/>
    </row>
    <row r="16" spans="2:8" x14ac:dyDescent="0.25">
      <c r="B16" s="272"/>
      <c r="C16" s="273"/>
      <c r="D16" s="273"/>
      <c r="E16" s="274"/>
    </row>
    <row r="17" spans="2:5" x14ac:dyDescent="0.25">
      <c r="B17" s="272"/>
      <c r="C17" s="273"/>
      <c r="D17" s="273"/>
      <c r="E17" s="274"/>
    </row>
    <row r="18" spans="2:5" x14ac:dyDescent="0.25">
      <c r="B18" s="272"/>
      <c r="C18" s="273"/>
      <c r="D18" s="273"/>
      <c r="E18" s="274"/>
    </row>
    <row r="19" spans="2:5" x14ac:dyDescent="0.25">
      <c r="B19" s="275"/>
      <c r="C19" s="276"/>
      <c r="D19" s="276"/>
      <c r="E19" s="277"/>
    </row>
  </sheetData>
  <sortState xmlns:xlrd2="http://schemas.microsoft.com/office/spreadsheetml/2017/richdata2" ref="B22:B33">
    <sortCondition ref="B22"/>
  </sortState>
  <mergeCells count="3">
    <mergeCell ref="B3:E3"/>
    <mergeCell ref="B14:E19"/>
    <mergeCell ref="D5:H5"/>
  </mergeCells>
  <phoneticPr fontId="0" type="noConversion"/>
  <pageMargins left="0.75" right="0.75" top="1" bottom="1" header="0.5" footer="0.5"/>
  <pageSetup orientation="landscape" r:id="rId1"/>
  <headerFooter alignWithMargins="0">
    <oddHeader>&amp;A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P54"/>
  <sheetViews>
    <sheetView showGridLines="0" zoomScale="85" zoomScaleNormal="85" workbookViewId="0"/>
  </sheetViews>
  <sheetFormatPr defaultColWidth="9.1796875" defaultRowHeight="12.5" x14ac:dyDescent="0.25"/>
  <cols>
    <col min="1" max="1" width="2.54296875" style="2" customWidth="1"/>
    <col min="2" max="2" width="26.1796875" style="2" customWidth="1"/>
    <col min="3" max="4" width="11.26953125" style="2" customWidth="1"/>
    <col min="5" max="5" width="1.453125" style="2" customWidth="1"/>
    <col min="6" max="7" width="11.26953125" style="2" customWidth="1"/>
    <col min="8" max="8" width="1.453125" style="2" customWidth="1"/>
    <col min="9" max="10" width="11.26953125" style="2" customWidth="1"/>
    <col min="11" max="11" width="1.453125" style="2" customWidth="1"/>
    <col min="12" max="15" width="15.7265625" style="2" customWidth="1"/>
    <col min="16" max="16" width="1.453125" style="2" customWidth="1"/>
    <col min="17" max="17" width="9.7265625" style="2" customWidth="1"/>
    <col min="18" max="16384" width="9.1796875" style="2"/>
  </cols>
  <sheetData>
    <row r="2" spans="2:16" x14ac:dyDescent="0.25">
      <c r="B2" s="1" t="str">
        <f>CONCATENATE('General (1)'!C13," - ",'General (1)'!C16)</f>
        <v xml:space="preserve"> - </v>
      </c>
    </row>
    <row r="3" spans="2:16" x14ac:dyDescent="0.25">
      <c r="B3" s="64" t="s">
        <v>181</v>
      </c>
      <c r="C3" s="64"/>
      <c r="D3" s="64"/>
      <c r="E3" s="64"/>
      <c r="F3" s="64"/>
      <c r="H3" s="64"/>
      <c r="K3" s="64"/>
      <c r="P3" s="64"/>
    </row>
    <row r="5" spans="2:16" x14ac:dyDescent="0.25">
      <c r="B5" s="133" t="str">
        <f>"1-Year ending "&amp;TEXT('General (1)'!B7, "mm/dd/yyyy")</f>
        <v>1-Year ending 03/31/2025</v>
      </c>
    </row>
    <row r="6" spans="2:16" x14ac:dyDescent="0.25">
      <c r="B6" s="132"/>
      <c r="C6" s="336" t="s">
        <v>178</v>
      </c>
      <c r="D6" s="336"/>
      <c r="E6" s="114"/>
      <c r="F6" s="336" t="s">
        <v>176</v>
      </c>
      <c r="G6" s="336"/>
      <c r="H6" s="114"/>
      <c r="I6" s="336" t="s">
        <v>177</v>
      </c>
      <c r="J6" s="336"/>
      <c r="K6" s="114"/>
      <c r="L6" s="336" t="s">
        <v>179</v>
      </c>
      <c r="M6" s="336"/>
      <c r="N6" s="336"/>
      <c r="O6" s="336"/>
      <c r="P6" s="115"/>
    </row>
    <row r="7" spans="2:16" ht="25" x14ac:dyDescent="0.25">
      <c r="B7" s="116"/>
      <c r="C7" s="117" t="s">
        <v>116</v>
      </c>
      <c r="D7" s="117" t="s">
        <v>117</v>
      </c>
      <c r="E7" s="117"/>
      <c r="F7" s="117" t="s">
        <v>116</v>
      </c>
      <c r="G7" s="117" t="s">
        <v>117</v>
      </c>
      <c r="H7" s="117"/>
      <c r="I7" s="117" t="s">
        <v>116</v>
      </c>
      <c r="J7" s="117" t="s">
        <v>117</v>
      </c>
      <c r="K7" s="117"/>
      <c r="L7" s="118" t="s">
        <v>256</v>
      </c>
      <c r="M7" s="118" t="s">
        <v>255</v>
      </c>
      <c r="N7" s="118" t="s">
        <v>254</v>
      </c>
      <c r="O7" s="118" t="s">
        <v>44</v>
      </c>
      <c r="P7" s="119"/>
    </row>
    <row r="8" spans="2:16" x14ac:dyDescent="0.25">
      <c r="B8" s="210" t="s">
        <v>238</v>
      </c>
      <c r="C8" s="121"/>
      <c r="D8" s="121"/>
      <c r="E8" s="121"/>
      <c r="F8" s="121"/>
      <c r="G8" s="121"/>
      <c r="H8" s="121"/>
      <c r="I8" s="121"/>
      <c r="J8" s="121"/>
      <c r="K8" s="121"/>
      <c r="L8" s="121"/>
      <c r="M8" s="121"/>
      <c r="N8" s="121"/>
      <c r="O8" s="121"/>
      <c r="P8" s="122"/>
    </row>
    <row r="9" spans="2:16" x14ac:dyDescent="0.25">
      <c r="B9" s="211" t="s">
        <v>37</v>
      </c>
      <c r="C9" s="124"/>
      <c r="D9" s="124"/>
      <c r="E9" s="124"/>
      <c r="F9" s="124"/>
      <c r="G9" s="124"/>
      <c r="H9" s="124"/>
      <c r="I9" s="124"/>
      <c r="J9" s="124"/>
      <c r="K9" s="124"/>
      <c r="L9" s="124"/>
      <c r="M9" s="124"/>
      <c r="N9" s="124"/>
      <c r="O9" s="124"/>
      <c r="P9" s="125"/>
    </row>
    <row r="10" spans="2:16" x14ac:dyDescent="0.25">
      <c r="B10" s="211" t="s">
        <v>38</v>
      </c>
      <c r="C10" s="124"/>
      <c r="D10" s="124"/>
      <c r="E10" s="124"/>
      <c r="F10" s="124"/>
      <c r="G10" s="124"/>
      <c r="H10" s="124"/>
      <c r="I10" s="124"/>
      <c r="J10" s="124"/>
      <c r="K10" s="124"/>
      <c r="L10" s="124"/>
      <c r="M10" s="124"/>
      <c r="N10" s="124"/>
      <c r="O10" s="124"/>
      <c r="P10" s="125"/>
    </row>
    <row r="11" spans="2:16" x14ac:dyDescent="0.25">
      <c r="B11" s="211" t="s">
        <v>39</v>
      </c>
      <c r="C11" s="124"/>
      <c r="D11" s="124"/>
      <c r="E11" s="124"/>
      <c r="F11" s="124"/>
      <c r="G11" s="124"/>
      <c r="H11" s="124"/>
      <c r="I11" s="124"/>
      <c r="J11" s="124"/>
      <c r="K11" s="124"/>
      <c r="L11" s="124"/>
      <c r="M11" s="124"/>
      <c r="N11" s="124"/>
      <c r="O11" s="124"/>
      <c r="P11" s="125"/>
    </row>
    <row r="12" spans="2:16" x14ac:dyDescent="0.25">
      <c r="B12" s="211" t="s">
        <v>40</v>
      </c>
      <c r="C12" s="124"/>
      <c r="D12" s="124"/>
      <c r="E12" s="124"/>
      <c r="F12" s="124"/>
      <c r="G12" s="124"/>
      <c r="H12" s="124"/>
      <c r="I12" s="124"/>
      <c r="J12" s="124"/>
      <c r="K12" s="124"/>
      <c r="L12" s="124"/>
      <c r="M12" s="124"/>
      <c r="N12" s="124"/>
      <c r="O12" s="124"/>
      <c r="P12" s="125"/>
    </row>
    <row r="13" spans="2:16" x14ac:dyDescent="0.25">
      <c r="B13" s="211" t="s">
        <v>41</v>
      </c>
      <c r="C13" s="124"/>
      <c r="D13" s="124"/>
      <c r="E13" s="124"/>
      <c r="F13" s="124"/>
      <c r="G13" s="124"/>
      <c r="H13" s="124"/>
      <c r="I13" s="124"/>
      <c r="J13" s="124"/>
      <c r="K13" s="124"/>
      <c r="L13" s="124"/>
      <c r="M13" s="124"/>
      <c r="N13" s="124"/>
      <c r="O13" s="124"/>
      <c r="P13" s="125"/>
    </row>
    <row r="14" spans="2:16" x14ac:dyDescent="0.25">
      <c r="B14" s="211" t="s">
        <v>34</v>
      </c>
      <c r="C14" s="124"/>
      <c r="D14" s="124"/>
      <c r="E14" s="124"/>
      <c r="F14" s="124"/>
      <c r="G14" s="124"/>
      <c r="H14" s="124"/>
      <c r="I14" s="124"/>
      <c r="J14" s="124"/>
      <c r="K14" s="124"/>
      <c r="L14" s="124"/>
      <c r="M14" s="124"/>
      <c r="N14" s="124"/>
      <c r="O14" s="124"/>
      <c r="P14" s="125"/>
    </row>
    <row r="15" spans="2:16" x14ac:dyDescent="0.25">
      <c r="B15" s="211" t="s">
        <v>42</v>
      </c>
      <c r="C15" s="124"/>
      <c r="D15" s="124"/>
      <c r="E15" s="124"/>
      <c r="F15" s="124"/>
      <c r="G15" s="124"/>
      <c r="H15" s="124"/>
      <c r="I15" s="124"/>
      <c r="J15" s="124"/>
      <c r="K15" s="124"/>
      <c r="L15" s="124"/>
      <c r="M15" s="124"/>
      <c r="N15" s="124"/>
      <c r="O15" s="124"/>
      <c r="P15" s="125"/>
    </row>
    <row r="16" spans="2:16" x14ac:dyDescent="0.25">
      <c r="B16" s="211" t="s">
        <v>36</v>
      </c>
      <c r="C16" s="124"/>
      <c r="D16" s="124"/>
      <c r="E16" s="124"/>
      <c r="F16" s="124"/>
      <c r="G16" s="124"/>
      <c r="H16" s="124"/>
      <c r="I16" s="124"/>
      <c r="J16" s="124"/>
      <c r="K16" s="124"/>
      <c r="L16" s="124"/>
      <c r="M16" s="124"/>
      <c r="N16" s="124"/>
      <c r="O16" s="124"/>
      <c r="P16" s="125"/>
    </row>
    <row r="17" spans="2:16" x14ac:dyDescent="0.25">
      <c r="B17" s="211" t="s">
        <v>162</v>
      </c>
      <c r="C17" s="124"/>
      <c r="D17" s="124"/>
      <c r="E17" s="124"/>
      <c r="F17" s="124"/>
      <c r="G17" s="124"/>
      <c r="H17" s="124"/>
      <c r="I17" s="124"/>
      <c r="J17" s="124"/>
      <c r="K17" s="124"/>
      <c r="L17" s="124"/>
      <c r="M17" s="124"/>
      <c r="N17" s="124"/>
      <c r="O17" s="124"/>
      <c r="P17" s="125"/>
    </row>
    <row r="18" spans="2:16" x14ac:dyDescent="0.25">
      <c r="B18" s="211" t="s">
        <v>35</v>
      </c>
      <c r="C18" s="124"/>
      <c r="D18" s="124"/>
      <c r="E18" s="124"/>
      <c r="F18" s="124"/>
      <c r="G18" s="124"/>
      <c r="H18" s="124"/>
      <c r="I18" s="124"/>
      <c r="J18" s="124"/>
      <c r="K18" s="124"/>
      <c r="L18" s="124"/>
      <c r="M18" s="124"/>
      <c r="N18" s="124"/>
      <c r="O18" s="124"/>
      <c r="P18" s="125"/>
    </row>
    <row r="19" spans="2:16" x14ac:dyDescent="0.25">
      <c r="B19" s="212" t="s">
        <v>175</v>
      </c>
      <c r="C19" s="127"/>
      <c r="D19" s="127"/>
      <c r="E19" s="127"/>
      <c r="F19" s="127"/>
      <c r="G19" s="127"/>
      <c r="H19" s="127"/>
      <c r="I19" s="127"/>
      <c r="J19" s="127"/>
      <c r="K19" s="127"/>
      <c r="L19" s="127"/>
      <c r="M19" s="127"/>
      <c r="N19" s="127"/>
      <c r="O19" s="127"/>
      <c r="P19" s="128"/>
    </row>
    <row r="20" spans="2:16" x14ac:dyDescent="0.25">
      <c r="B20" s="129" t="s">
        <v>44</v>
      </c>
      <c r="C20" s="130"/>
      <c r="D20" s="130"/>
      <c r="E20" s="130"/>
      <c r="F20" s="130"/>
      <c r="G20" s="130"/>
      <c r="H20" s="130"/>
      <c r="I20" s="130"/>
      <c r="J20" s="130"/>
      <c r="K20" s="130"/>
      <c r="L20" s="130"/>
      <c r="M20" s="130"/>
      <c r="N20" s="130"/>
      <c r="O20" s="130"/>
      <c r="P20" s="131"/>
    </row>
    <row r="22" spans="2:16" x14ac:dyDescent="0.25">
      <c r="B22" s="133" t="str">
        <f>"3-Year ending "&amp;TEXT('General (1)'!B7, "mm/dd/yyyy")</f>
        <v>3-Year ending 03/31/2025</v>
      </c>
    </row>
    <row r="23" spans="2:16" x14ac:dyDescent="0.25">
      <c r="B23" s="132"/>
      <c r="C23" s="336" t="s">
        <v>178</v>
      </c>
      <c r="D23" s="336"/>
      <c r="E23" s="114"/>
      <c r="F23" s="336" t="s">
        <v>176</v>
      </c>
      <c r="G23" s="336"/>
      <c r="H23" s="114"/>
      <c r="I23" s="336" t="s">
        <v>177</v>
      </c>
      <c r="J23" s="336"/>
      <c r="K23" s="114"/>
      <c r="L23" s="336" t="s">
        <v>179</v>
      </c>
      <c r="M23" s="336"/>
      <c r="N23" s="336"/>
      <c r="O23" s="336"/>
      <c r="P23" s="115"/>
    </row>
    <row r="24" spans="2:16" ht="25" x14ac:dyDescent="0.25">
      <c r="B24" s="116"/>
      <c r="C24" s="117" t="s">
        <v>116</v>
      </c>
      <c r="D24" s="117" t="s">
        <v>117</v>
      </c>
      <c r="E24" s="117"/>
      <c r="F24" s="117" t="s">
        <v>116</v>
      </c>
      <c r="G24" s="117" t="s">
        <v>117</v>
      </c>
      <c r="H24" s="117"/>
      <c r="I24" s="117" t="s">
        <v>116</v>
      </c>
      <c r="J24" s="117" t="s">
        <v>117</v>
      </c>
      <c r="K24" s="117"/>
      <c r="L24" s="118" t="s">
        <v>180</v>
      </c>
      <c r="M24" s="118" t="s">
        <v>255</v>
      </c>
      <c r="N24" s="118" t="s">
        <v>254</v>
      </c>
      <c r="O24" s="118" t="s">
        <v>44</v>
      </c>
      <c r="P24" s="119"/>
    </row>
    <row r="25" spans="2:16" x14ac:dyDescent="0.25">
      <c r="B25" s="210" t="s">
        <v>238</v>
      </c>
      <c r="C25" s="121"/>
      <c r="D25" s="121"/>
      <c r="E25" s="121"/>
      <c r="F25" s="121"/>
      <c r="G25" s="121"/>
      <c r="H25" s="121"/>
      <c r="I25" s="121"/>
      <c r="J25" s="121"/>
      <c r="K25" s="121"/>
      <c r="L25" s="121"/>
      <c r="M25" s="121"/>
      <c r="N25" s="121"/>
      <c r="O25" s="121"/>
      <c r="P25" s="122"/>
    </row>
    <row r="26" spans="2:16" x14ac:dyDescent="0.25">
      <c r="B26" s="211" t="s">
        <v>37</v>
      </c>
      <c r="C26" s="124"/>
      <c r="D26" s="124"/>
      <c r="E26" s="124"/>
      <c r="F26" s="124"/>
      <c r="G26" s="124"/>
      <c r="H26" s="124"/>
      <c r="I26" s="124"/>
      <c r="J26" s="124"/>
      <c r="K26" s="124"/>
      <c r="L26" s="124"/>
      <c r="M26" s="124"/>
      <c r="N26" s="124"/>
      <c r="O26" s="124"/>
      <c r="P26" s="125"/>
    </row>
    <row r="27" spans="2:16" x14ac:dyDescent="0.25">
      <c r="B27" s="211" t="s">
        <v>38</v>
      </c>
      <c r="C27" s="124"/>
      <c r="D27" s="124"/>
      <c r="E27" s="124"/>
      <c r="F27" s="124"/>
      <c r="G27" s="124"/>
      <c r="H27" s="124"/>
      <c r="I27" s="124"/>
      <c r="J27" s="124"/>
      <c r="K27" s="124"/>
      <c r="L27" s="124"/>
      <c r="M27" s="124"/>
      <c r="N27" s="124"/>
      <c r="O27" s="124"/>
      <c r="P27" s="125"/>
    </row>
    <row r="28" spans="2:16" x14ac:dyDescent="0.25">
      <c r="B28" s="211" t="s">
        <v>39</v>
      </c>
      <c r="C28" s="124"/>
      <c r="D28" s="124"/>
      <c r="E28" s="124"/>
      <c r="F28" s="124"/>
      <c r="G28" s="124"/>
      <c r="H28" s="124"/>
      <c r="I28" s="124"/>
      <c r="J28" s="124"/>
      <c r="K28" s="124"/>
      <c r="L28" s="124"/>
      <c r="M28" s="124"/>
      <c r="N28" s="124"/>
      <c r="O28" s="124"/>
      <c r="P28" s="125"/>
    </row>
    <row r="29" spans="2:16" x14ac:dyDescent="0.25">
      <c r="B29" s="211" t="s">
        <v>40</v>
      </c>
      <c r="C29" s="124"/>
      <c r="D29" s="124"/>
      <c r="E29" s="124"/>
      <c r="F29" s="124"/>
      <c r="G29" s="124"/>
      <c r="H29" s="124"/>
      <c r="I29" s="124"/>
      <c r="J29" s="124"/>
      <c r="K29" s="124"/>
      <c r="L29" s="124"/>
      <c r="M29" s="124"/>
      <c r="N29" s="124"/>
      <c r="O29" s="124"/>
      <c r="P29" s="125"/>
    </row>
    <row r="30" spans="2:16" x14ac:dyDescent="0.25">
      <c r="B30" s="211" t="s">
        <v>41</v>
      </c>
      <c r="C30" s="124"/>
      <c r="D30" s="124"/>
      <c r="E30" s="124"/>
      <c r="F30" s="124"/>
      <c r="G30" s="124"/>
      <c r="H30" s="124"/>
      <c r="I30" s="124"/>
      <c r="J30" s="124"/>
      <c r="K30" s="124"/>
      <c r="L30" s="124"/>
      <c r="M30" s="124"/>
      <c r="N30" s="124"/>
      <c r="O30" s="124"/>
      <c r="P30" s="125"/>
    </row>
    <row r="31" spans="2:16" x14ac:dyDescent="0.25">
      <c r="B31" s="211" t="s">
        <v>34</v>
      </c>
      <c r="C31" s="124"/>
      <c r="D31" s="124"/>
      <c r="E31" s="124"/>
      <c r="F31" s="124"/>
      <c r="G31" s="124"/>
      <c r="H31" s="124"/>
      <c r="I31" s="124"/>
      <c r="J31" s="124"/>
      <c r="K31" s="124"/>
      <c r="L31" s="124"/>
      <c r="M31" s="124"/>
      <c r="N31" s="124"/>
      <c r="O31" s="124"/>
      <c r="P31" s="125"/>
    </row>
    <row r="32" spans="2:16" x14ac:dyDescent="0.25">
      <c r="B32" s="211" t="s">
        <v>42</v>
      </c>
      <c r="C32" s="124"/>
      <c r="D32" s="124"/>
      <c r="E32" s="124"/>
      <c r="F32" s="124"/>
      <c r="G32" s="124"/>
      <c r="H32" s="124"/>
      <c r="I32" s="124"/>
      <c r="J32" s="124"/>
      <c r="K32" s="124"/>
      <c r="L32" s="124"/>
      <c r="M32" s="124"/>
      <c r="N32" s="124"/>
      <c r="O32" s="124"/>
      <c r="P32" s="125"/>
    </row>
    <row r="33" spans="2:16" x14ac:dyDescent="0.25">
      <c r="B33" s="211" t="s">
        <v>36</v>
      </c>
      <c r="C33" s="124"/>
      <c r="D33" s="124"/>
      <c r="E33" s="124"/>
      <c r="F33" s="124"/>
      <c r="G33" s="124"/>
      <c r="H33" s="124"/>
      <c r="I33" s="124"/>
      <c r="J33" s="124"/>
      <c r="K33" s="124"/>
      <c r="L33" s="124"/>
      <c r="M33" s="124"/>
      <c r="N33" s="124"/>
      <c r="O33" s="124"/>
      <c r="P33" s="125"/>
    </row>
    <row r="34" spans="2:16" x14ac:dyDescent="0.25">
      <c r="B34" s="211" t="s">
        <v>162</v>
      </c>
      <c r="C34" s="124"/>
      <c r="D34" s="124"/>
      <c r="E34" s="124"/>
      <c r="F34" s="124"/>
      <c r="G34" s="124"/>
      <c r="H34" s="124"/>
      <c r="I34" s="124"/>
      <c r="J34" s="124"/>
      <c r="K34" s="124"/>
      <c r="L34" s="124"/>
      <c r="M34" s="124"/>
      <c r="N34" s="124"/>
      <c r="O34" s="124"/>
      <c r="P34" s="125"/>
    </row>
    <row r="35" spans="2:16" x14ac:dyDescent="0.25">
      <c r="B35" s="211" t="s">
        <v>35</v>
      </c>
      <c r="C35" s="124"/>
      <c r="D35" s="124"/>
      <c r="E35" s="124"/>
      <c r="F35" s="124"/>
      <c r="G35" s="124"/>
      <c r="H35" s="124"/>
      <c r="I35" s="124"/>
      <c r="J35" s="124"/>
      <c r="K35" s="124"/>
      <c r="L35" s="124"/>
      <c r="M35" s="124"/>
      <c r="N35" s="124"/>
      <c r="O35" s="124"/>
      <c r="P35" s="125"/>
    </row>
    <row r="36" spans="2:16" x14ac:dyDescent="0.25">
      <c r="B36" s="212" t="s">
        <v>175</v>
      </c>
      <c r="C36" s="127"/>
      <c r="D36" s="127"/>
      <c r="E36" s="127"/>
      <c r="F36" s="127"/>
      <c r="G36" s="127"/>
      <c r="H36" s="127"/>
      <c r="I36" s="127"/>
      <c r="J36" s="127"/>
      <c r="K36" s="127"/>
      <c r="L36" s="127"/>
      <c r="M36" s="127"/>
      <c r="N36" s="127"/>
      <c r="O36" s="127"/>
      <c r="P36" s="128"/>
    </row>
    <row r="37" spans="2:16" x14ac:dyDescent="0.25">
      <c r="B37" s="129" t="s">
        <v>44</v>
      </c>
      <c r="C37" s="130"/>
      <c r="D37" s="130"/>
      <c r="E37" s="130"/>
      <c r="F37" s="130"/>
      <c r="G37" s="130"/>
      <c r="H37" s="130"/>
      <c r="I37" s="130"/>
      <c r="J37" s="130"/>
      <c r="K37" s="130"/>
      <c r="L37" s="130"/>
      <c r="M37" s="130"/>
      <c r="N37" s="130"/>
      <c r="O37" s="130"/>
      <c r="P37" s="131"/>
    </row>
    <row r="39" spans="2:16" x14ac:dyDescent="0.25">
      <c r="B39" s="133" t="str">
        <f>"5-Year ending "&amp;TEXT('General (1)'!B7, "mm/dd/yyyy")</f>
        <v>5-Year ending 03/31/2025</v>
      </c>
    </row>
    <row r="40" spans="2:16" x14ac:dyDescent="0.25">
      <c r="B40" s="132"/>
      <c r="C40" s="336" t="s">
        <v>178</v>
      </c>
      <c r="D40" s="336"/>
      <c r="E40" s="114"/>
      <c r="F40" s="336" t="s">
        <v>176</v>
      </c>
      <c r="G40" s="336"/>
      <c r="H40" s="114"/>
      <c r="I40" s="336" t="s">
        <v>177</v>
      </c>
      <c r="J40" s="336"/>
      <c r="K40" s="114"/>
      <c r="L40" s="336" t="s">
        <v>179</v>
      </c>
      <c r="M40" s="336"/>
      <c r="N40" s="336"/>
      <c r="O40" s="336"/>
      <c r="P40" s="115"/>
    </row>
    <row r="41" spans="2:16" ht="25" x14ac:dyDescent="0.25">
      <c r="B41" s="116"/>
      <c r="C41" s="117" t="s">
        <v>116</v>
      </c>
      <c r="D41" s="117" t="s">
        <v>117</v>
      </c>
      <c r="E41" s="117"/>
      <c r="F41" s="117" t="s">
        <v>116</v>
      </c>
      <c r="G41" s="117" t="s">
        <v>117</v>
      </c>
      <c r="H41" s="117"/>
      <c r="I41" s="117" t="s">
        <v>116</v>
      </c>
      <c r="J41" s="117" t="s">
        <v>117</v>
      </c>
      <c r="K41" s="117"/>
      <c r="L41" s="118" t="s">
        <v>180</v>
      </c>
      <c r="M41" s="118" t="s">
        <v>255</v>
      </c>
      <c r="N41" s="118" t="s">
        <v>254</v>
      </c>
      <c r="O41" s="118" t="s">
        <v>44</v>
      </c>
      <c r="P41" s="119"/>
    </row>
    <row r="42" spans="2:16" x14ac:dyDescent="0.25">
      <c r="B42" s="210" t="s">
        <v>238</v>
      </c>
      <c r="C42" s="121"/>
      <c r="D42" s="121"/>
      <c r="E42" s="121"/>
      <c r="F42" s="121"/>
      <c r="G42" s="121"/>
      <c r="H42" s="121"/>
      <c r="I42" s="121"/>
      <c r="J42" s="121"/>
      <c r="K42" s="121"/>
      <c r="L42" s="121"/>
      <c r="M42" s="121"/>
      <c r="N42" s="121"/>
      <c r="O42" s="121"/>
      <c r="P42" s="122"/>
    </row>
    <row r="43" spans="2:16" x14ac:dyDescent="0.25">
      <c r="B43" s="211" t="s">
        <v>37</v>
      </c>
      <c r="C43" s="124"/>
      <c r="D43" s="124"/>
      <c r="E43" s="124"/>
      <c r="F43" s="124"/>
      <c r="G43" s="124"/>
      <c r="H43" s="124"/>
      <c r="I43" s="124"/>
      <c r="J43" s="124"/>
      <c r="K43" s="124"/>
      <c r="L43" s="124"/>
      <c r="M43" s="124"/>
      <c r="N43" s="124"/>
      <c r="O43" s="124"/>
      <c r="P43" s="125"/>
    </row>
    <row r="44" spans="2:16" x14ac:dyDescent="0.25">
      <c r="B44" s="211" t="s">
        <v>38</v>
      </c>
      <c r="C44" s="124"/>
      <c r="D44" s="124"/>
      <c r="E44" s="124"/>
      <c r="F44" s="124"/>
      <c r="G44" s="124"/>
      <c r="H44" s="124"/>
      <c r="I44" s="124"/>
      <c r="J44" s="124"/>
      <c r="K44" s="124"/>
      <c r="L44" s="124"/>
      <c r="M44" s="124"/>
      <c r="N44" s="124"/>
      <c r="O44" s="124"/>
      <c r="P44" s="125"/>
    </row>
    <row r="45" spans="2:16" x14ac:dyDescent="0.25">
      <c r="B45" s="211" t="s">
        <v>39</v>
      </c>
      <c r="C45" s="124"/>
      <c r="D45" s="124"/>
      <c r="E45" s="124"/>
      <c r="F45" s="124"/>
      <c r="G45" s="124"/>
      <c r="H45" s="124"/>
      <c r="I45" s="124"/>
      <c r="J45" s="124"/>
      <c r="K45" s="124"/>
      <c r="L45" s="124"/>
      <c r="M45" s="124"/>
      <c r="N45" s="124"/>
      <c r="O45" s="124"/>
      <c r="P45" s="125"/>
    </row>
    <row r="46" spans="2:16" x14ac:dyDescent="0.25">
      <c r="B46" s="211" t="s">
        <v>40</v>
      </c>
      <c r="C46" s="124"/>
      <c r="D46" s="124"/>
      <c r="E46" s="124"/>
      <c r="F46" s="124"/>
      <c r="G46" s="124"/>
      <c r="H46" s="124"/>
      <c r="I46" s="124"/>
      <c r="J46" s="124"/>
      <c r="K46" s="124"/>
      <c r="L46" s="124"/>
      <c r="M46" s="124"/>
      <c r="N46" s="124"/>
      <c r="O46" s="124"/>
      <c r="P46" s="125"/>
    </row>
    <row r="47" spans="2:16" x14ac:dyDescent="0.25">
      <c r="B47" s="211" t="s">
        <v>41</v>
      </c>
      <c r="C47" s="124"/>
      <c r="D47" s="124"/>
      <c r="E47" s="124"/>
      <c r="F47" s="124"/>
      <c r="G47" s="124"/>
      <c r="H47" s="124"/>
      <c r="I47" s="124"/>
      <c r="J47" s="124"/>
      <c r="K47" s="124"/>
      <c r="L47" s="124"/>
      <c r="M47" s="124"/>
      <c r="N47" s="124"/>
      <c r="O47" s="124"/>
      <c r="P47" s="125"/>
    </row>
    <row r="48" spans="2:16" x14ac:dyDescent="0.25">
      <c r="B48" s="211" t="s">
        <v>34</v>
      </c>
      <c r="C48" s="124"/>
      <c r="D48" s="124"/>
      <c r="E48" s="124"/>
      <c r="F48" s="124"/>
      <c r="G48" s="124"/>
      <c r="H48" s="124"/>
      <c r="I48" s="124"/>
      <c r="J48" s="124"/>
      <c r="K48" s="124"/>
      <c r="L48" s="124"/>
      <c r="M48" s="124"/>
      <c r="N48" s="124"/>
      <c r="O48" s="124"/>
      <c r="P48" s="125"/>
    </row>
    <row r="49" spans="2:16" x14ac:dyDescent="0.25">
      <c r="B49" s="211" t="s">
        <v>42</v>
      </c>
      <c r="C49" s="124"/>
      <c r="D49" s="124"/>
      <c r="E49" s="124"/>
      <c r="F49" s="124"/>
      <c r="G49" s="124"/>
      <c r="H49" s="124"/>
      <c r="I49" s="124"/>
      <c r="J49" s="124"/>
      <c r="K49" s="124"/>
      <c r="L49" s="124"/>
      <c r="M49" s="124"/>
      <c r="N49" s="124"/>
      <c r="O49" s="124"/>
      <c r="P49" s="125"/>
    </row>
    <row r="50" spans="2:16" x14ac:dyDescent="0.25">
      <c r="B50" s="211" t="s">
        <v>36</v>
      </c>
      <c r="C50" s="124"/>
      <c r="D50" s="124"/>
      <c r="E50" s="124"/>
      <c r="F50" s="124"/>
      <c r="G50" s="124"/>
      <c r="H50" s="124"/>
      <c r="I50" s="124"/>
      <c r="J50" s="124"/>
      <c r="K50" s="124"/>
      <c r="L50" s="124"/>
      <c r="M50" s="124"/>
      <c r="N50" s="124"/>
      <c r="O50" s="124"/>
      <c r="P50" s="125"/>
    </row>
    <row r="51" spans="2:16" x14ac:dyDescent="0.25">
      <c r="B51" s="211" t="s">
        <v>162</v>
      </c>
      <c r="C51" s="124"/>
      <c r="D51" s="124"/>
      <c r="E51" s="124"/>
      <c r="F51" s="124"/>
      <c r="G51" s="124"/>
      <c r="H51" s="124"/>
      <c r="I51" s="124"/>
      <c r="J51" s="124"/>
      <c r="K51" s="124"/>
      <c r="L51" s="124"/>
      <c r="M51" s="124"/>
      <c r="N51" s="124"/>
      <c r="O51" s="124"/>
      <c r="P51" s="125"/>
    </row>
    <row r="52" spans="2:16" x14ac:dyDescent="0.25">
      <c r="B52" s="211" t="s">
        <v>35</v>
      </c>
      <c r="C52" s="124"/>
      <c r="D52" s="124"/>
      <c r="E52" s="124"/>
      <c r="F52" s="124"/>
      <c r="G52" s="124"/>
      <c r="H52" s="124"/>
      <c r="I52" s="124"/>
      <c r="J52" s="124"/>
      <c r="K52" s="124"/>
      <c r="L52" s="124"/>
      <c r="M52" s="124"/>
      <c r="N52" s="124"/>
      <c r="O52" s="124"/>
      <c r="P52" s="125"/>
    </row>
    <row r="53" spans="2:16" x14ac:dyDescent="0.25">
      <c r="B53" s="212" t="s">
        <v>175</v>
      </c>
      <c r="C53" s="127"/>
      <c r="D53" s="127"/>
      <c r="E53" s="127"/>
      <c r="F53" s="127"/>
      <c r="G53" s="127"/>
      <c r="H53" s="127"/>
      <c r="I53" s="127"/>
      <c r="J53" s="127"/>
      <c r="K53" s="127"/>
      <c r="L53" s="127"/>
      <c r="M53" s="127"/>
      <c r="N53" s="127"/>
      <c r="O53" s="127"/>
      <c r="P53" s="128"/>
    </row>
    <row r="54" spans="2:16" x14ac:dyDescent="0.25">
      <c r="B54" s="129" t="s">
        <v>44</v>
      </c>
      <c r="C54" s="130"/>
      <c r="D54" s="130"/>
      <c r="E54" s="130"/>
      <c r="F54" s="130"/>
      <c r="G54" s="130"/>
      <c r="H54" s="130"/>
      <c r="I54" s="130"/>
      <c r="J54" s="130"/>
      <c r="K54" s="130"/>
      <c r="L54" s="130"/>
      <c r="M54" s="130"/>
      <c r="N54" s="130"/>
      <c r="O54" s="130"/>
      <c r="P54" s="131"/>
    </row>
  </sheetData>
  <mergeCells count="12">
    <mergeCell ref="L6:O6"/>
    <mergeCell ref="L23:O23"/>
    <mergeCell ref="L40:O40"/>
    <mergeCell ref="C40:D40"/>
    <mergeCell ref="F40:G40"/>
    <mergeCell ref="I40:J40"/>
    <mergeCell ref="C6:D6"/>
    <mergeCell ref="F6:G6"/>
    <mergeCell ref="I6:J6"/>
    <mergeCell ref="C23:D23"/>
    <mergeCell ref="F23:G23"/>
    <mergeCell ref="I23:J2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D185D-40B7-4CEC-9F75-0EBB8B609BAE}">
  <dimension ref="B2:P36"/>
  <sheetViews>
    <sheetView zoomScale="85" zoomScaleNormal="85" workbookViewId="0"/>
  </sheetViews>
  <sheetFormatPr defaultColWidth="9.1796875" defaultRowHeight="12.5" x14ac:dyDescent="0.25"/>
  <cols>
    <col min="1" max="1" width="2.54296875" style="213" customWidth="1"/>
    <col min="2" max="2" width="35.81640625" style="213" customWidth="1"/>
    <col min="3" max="4" width="11.26953125" style="213" customWidth="1"/>
    <col min="5" max="5" width="1.453125" style="213" customWidth="1"/>
    <col min="6" max="7" width="11.26953125" style="213" customWidth="1"/>
    <col min="8" max="8" width="1.453125" style="213" customWidth="1"/>
    <col min="9" max="10" width="11.26953125" style="213" customWidth="1"/>
    <col min="11" max="11" width="1.453125" style="213" customWidth="1"/>
    <col min="12" max="15" width="15.7265625" style="213" customWidth="1"/>
    <col min="16" max="16" width="1.453125" style="213" customWidth="1"/>
    <col min="17" max="17" width="9.7265625" style="213" customWidth="1"/>
    <col min="18" max="16384" width="9.1796875" style="213"/>
  </cols>
  <sheetData>
    <row r="2" spans="2:16" x14ac:dyDescent="0.25">
      <c r="B2" s="214" t="str">
        <f>CONCATENATE('General (1)'!C13," - ",'General (1)'!C16)</f>
        <v xml:space="preserve"> - </v>
      </c>
    </row>
    <row r="3" spans="2:16" x14ac:dyDescent="0.25">
      <c r="B3" s="215" t="s">
        <v>244</v>
      </c>
      <c r="C3" s="215"/>
      <c r="D3" s="215"/>
      <c r="E3" s="215"/>
      <c r="F3" s="215"/>
      <c r="H3" s="215"/>
      <c r="K3" s="215"/>
      <c r="P3" s="215"/>
    </row>
    <row r="5" spans="2:16" x14ac:dyDescent="0.25">
      <c r="B5" s="216" t="str">
        <f>"1-Year ending "&amp;TEXT('General (1)'!B7, "mm/dd/yyyy")</f>
        <v>1-Year ending 03/31/2025</v>
      </c>
    </row>
    <row r="6" spans="2:16" x14ac:dyDescent="0.25">
      <c r="B6" s="132"/>
      <c r="C6" s="336" t="s">
        <v>178</v>
      </c>
      <c r="D6" s="336"/>
      <c r="E6" s="114"/>
      <c r="F6" s="336" t="s">
        <v>176</v>
      </c>
      <c r="G6" s="336"/>
      <c r="H6" s="114"/>
      <c r="I6" s="336" t="s">
        <v>177</v>
      </c>
      <c r="J6" s="336"/>
      <c r="K6" s="114"/>
      <c r="L6" s="336" t="s">
        <v>179</v>
      </c>
      <c r="M6" s="336"/>
      <c r="N6" s="336"/>
      <c r="O6" s="336"/>
      <c r="P6" s="115"/>
    </row>
    <row r="7" spans="2:16" ht="25" x14ac:dyDescent="0.25">
      <c r="B7" s="116"/>
      <c r="C7" s="117" t="s">
        <v>116</v>
      </c>
      <c r="D7" s="117" t="s">
        <v>117</v>
      </c>
      <c r="E7" s="117"/>
      <c r="F7" s="117" t="s">
        <v>116</v>
      </c>
      <c r="G7" s="117" t="s">
        <v>117</v>
      </c>
      <c r="H7" s="117"/>
      <c r="I7" s="117" t="s">
        <v>116</v>
      </c>
      <c r="J7" s="117" t="s">
        <v>117</v>
      </c>
      <c r="K7" s="117"/>
      <c r="L7" s="118" t="s">
        <v>180</v>
      </c>
      <c r="M7" s="118" t="s">
        <v>255</v>
      </c>
      <c r="N7" s="118" t="s">
        <v>254</v>
      </c>
      <c r="O7" s="118" t="s">
        <v>44</v>
      </c>
      <c r="P7" s="119"/>
    </row>
    <row r="8" spans="2:16" x14ac:dyDescent="0.25">
      <c r="B8" s="146" t="s">
        <v>234</v>
      </c>
      <c r="C8" s="120"/>
      <c r="D8" s="121"/>
      <c r="E8" s="121"/>
      <c r="F8" s="121"/>
      <c r="G8" s="121"/>
      <c r="H8" s="121"/>
      <c r="I8" s="121"/>
      <c r="J8" s="121"/>
      <c r="K8" s="121"/>
      <c r="L8" s="121"/>
      <c r="M8" s="121"/>
      <c r="N8" s="121"/>
      <c r="O8" s="121"/>
      <c r="P8" s="122"/>
    </row>
    <row r="9" spans="2:16" x14ac:dyDescent="0.25">
      <c r="B9" s="150" t="s">
        <v>226</v>
      </c>
      <c r="C9" s="123"/>
      <c r="D9" s="124"/>
      <c r="E9" s="124"/>
      <c r="F9" s="124"/>
      <c r="G9" s="124"/>
      <c r="H9" s="124"/>
      <c r="I9" s="124"/>
      <c r="J9" s="124"/>
      <c r="K9" s="124"/>
      <c r="L9" s="124"/>
      <c r="M9" s="124"/>
      <c r="N9" s="124"/>
      <c r="O9" s="124"/>
      <c r="P9" s="125"/>
    </row>
    <row r="10" spans="2:16" x14ac:dyDescent="0.25">
      <c r="B10" s="150" t="s">
        <v>235</v>
      </c>
      <c r="C10" s="123"/>
      <c r="D10" s="124"/>
      <c r="E10" s="124"/>
      <c r="F10" s="124"/>
      <c r="G10" s="124"/>
      <c r="H10" s="124"/>
      <c r="I10" s="124"/>
      <c r="J10" s="124"/>
      <c r="K10" s="124"/>
      <c r="L10" s="124"/>
      <c r="M10" s="124"/>
      <c r="N10" s="124"/>
      <c r="O10" s="124"/>
      <c r="P10" s="125"/>
    </row>
    <row r="11" spans="2:16" x14ac:dyDescent="0.25">
      <c r="B11" s="150" t="s">
        <v>209</v>
      </c>
      <c r="C11" s="123"/>
      <c r="D11" s="124"/>
      <c r="E11" s="124"/>
      <c r="F11" s="124"/>
      <c r="G11" s="124"/>
      <c r="H11" s="124"/>
      <c r="I11" s="124"/>
      <c r="J11" s="124"/>
      <c r="K11" s="124"/>
      <c r="L11" s="124"/>
      <c r="M11" s="124"/>
      <c r="N11" s="124"/>
      <c r="O11" s="124"/>
      <c r="P11" s="125"/>
    </row>
    <row r="12" spans="2:16" x14ac:dyDescent="0.25">
      <c r="B12" s="150" t="s">
        <v>245</v>
      </c>
      <c r="C12" s="123"/>
      <c r="D12" s="124"/>
      <c r="E12" s="124"/>
      <c r="F12" s="124"/>
      <c r="G12" s="124"/>
      <c r="H12" s="124"/>
      <c r="I12" s="124"/>
      <c r="J12" s="124"/>
      <c r="K12" s="124"/>
      <c r="L12" s="124"/>
      <c r="M12" s="124"/>
      <c r="N12" s="124"/>
      <c r="O12" s="124"/>
      <c r="P12" s="125"/>
    </row>
    <row r="13" spans="2:16" x14ac:dyDescent="0.25">
      <c r="B13" s="154" t="s">
        <v>232</v>
      </c>
      <c r="C13" s="126"/>
      <c r="D13" s="124"/>
      <c r="E13" s="124"/>
      <c r="F13" s="124"/>
      <c r="G13" s="124"/>
      <c r="H13" s="124"/>
      <c r="I13" s="124"/>
      <c r="J13" s="124"/>
      <c r="K13" s="124"/>
      <c r="L13" s="124"/>
      <c r="M13" s="124"/>
      <c r="N13" s="124"/>
      <c r="O13" s="124"/>
      <c r="P13" s="125"/>
    </row>
    <row r="14" spans="2:16" x14ac:dyDescent="0.25">
      <c r="B14" s="129" t="s">
        <v>44</v>
      </c>
      <c r="C14" s="217"/>
      <c r="D14" s="217"/>
      <c r="E14" s="217"/>
      <c r="F14" s="217"/>
      <c r="G14" s="217"/>
      <c r="H14" s="217"/>
      <c r="I14" s="217"/>
      <c r="J14" s="217"/>
      <c r="K14" s="217"/>
      <c r="L14" s="217"/>
      <c r="M14" s="217"/>
      <c r="N14" s="217"/>
      <c r="O14" s="217"/>
      <c r="P14" s="218"/>
    </row>
    <row r="16" spans="2:16" x14ac:dyDescent="0.25">
      <c r="B16" s="216" t="str">
        <f>"3-Year ending "&amp;TEXT('General (1)'!B7, "mm/dd/yyyy")</f>
        <v>3-Year ending 03/31/2025</v>
      </c>
    </row>
    <row r="17" spans="2:16" x14ac:dyDescent="0.25">
      <c r="B17" s="132"/>
      <c r="C17" s="336" t="s">
        <v>178</v>
      </c>
      <c r="D17" s="336"/>
      <c r="E17" s="114"/>
      <c r="F17" s="336" t="s">
        <v>176</v>
      </c>
      <c r="G17" s="336"/>
      <c r="H17" s="114"/>
      <c r="I17" s="336" t="s">
        <v>177</v>
      </c>
      <c r="J17" s="336"/>
      <c r="K17" s="114"/>
      <c r="L17" s="336" t="s">
        <v>179</v>
      </c>
      <c r="M17" s="336"/>
      <c r="N17" s="336"/>
      <c r="O17" s="336"/>
      <c r="P17" s="115"/>
    </row>
    <row r="18" spans="2:16" ht="25" x14ac:dyDescent="0.25">
      <c r="B18" s="116"/>
      <c r="C18" s="117" t="s">
        <v>116</v>
      </c>
      <c r="D18" s="117" t="s">
        <v>117</v>
      </c>
      <c r="E18" s="117"/>
      <c r="F18" s="117" t="s">
        <v>116</v>
      </c>
      <c r="G18" s="117" t="s">
        <v>117</v>
      </c>
      <c r="H18" s="117"/>
      <c r="I18" s="117" t="s">
        <v>116</v>
      </c>
      <c r="J18" s="117" t="s">
        <v>117</v>
      </c>
      <c r="K18" s="117"/>
      <c r="L18" s="118" t="s">
        <v>180</v>
      </c>
      <c r="M18" s="118" t="s">
        <v>255</v>
      </c>
      <c r="N18" s="118" t="s">
        <v>254</v>
      </c>
      <c r="O18" s="118" t="s">
        <v>44</v>
      </c>
      <c r="P18" s="119"/>
    </row>
    <row r="19" spans="2:16" x14ac:dyDescent="0.25">
      <c r="B19" s="146" t="s">
        <v>234</v>
      </c>
      <c r="C19" s="120"/>
      <c r="D19" s="121"/>
      <c r="E19" s="121"/>
      <c r="F19" s="121"/>
      <c r="G19" s="121"/>
      <c r="H19" s="121"/>
      <c r="I19" s="121"/>
      <c r="J19" s="121"/>
      <c r="K19" s="121"/>
      <c r="L19" s="121"/>
      <c r="M19" s="121"/>
      <c r="N19" s="121"/>
      <c r="O19" s="121"/>
      <c r="P19" s="122"/>
    </row>
    <row r="20" spans="2:16" x14ac:dyDescent="0.25">
      <c r="B20" s="150" t="s">
        <v>226</v>
      </c>
      <c r="C20" s="123"/>
      <c r="D20" s="124"/>
      <c r="E20" s="124"/>
      <c r="F20" s="124"/>
      <c r="G20" s="124"/>
      <c r="H20" s="124"/>
      <c r="I20" s="124"/>
      <c r="J20" s="124"/>
      <c r="K20" s="124"/>
      <c r="L20" s="124"/>
      <c r="M20" s="124"/>
      <c r="N20" s="124"/>
      <c r="O20" s="124"/>
      <c r="P20" s="125"/>
    </row>
    <row r="21" spans="2:16" x14ac:dyDescent="0.25">
      <c r="B21" s="150" t="s">
        <v>235</v>
      </c>
      <c r="C21" s="123"/>
      <c r="D21" s="124"/>
      <c r="E21" s="124"/>
      <c r="F21" s="124"/>
      <c r="G21" s="124"/>
      <c r="H21" s="124"/>
      <c r="I21" s="124"/>
      <c r="J21" s="124"/>
      <c r="K21" s="124"/>
      <c r="L21" s="124"/>
      <c r="M21" s="124"/>
      <c r="N21" s="124"/>
      <c r="O21" s="124"/>
      <c r="P21" s="125"/>
    </row>
    <row r="22" spans="2:16" x14ac:dyDescent="0.25">
      <c r="B22" s="150" t="s">
        <v>209</v>
      </c>
      <c r="C22" s="123"/>
      <c r="D22" s="124"/>
      <c r="E22" s="124"/>
      <c r="F22" s="124"/>
      <c r="G22" s="124"/>
      <c r="H22" s="124"/>
      <c r="I22" s="124"/>
      <c r="J22" s="124"/>
      <c r="K22" s="124"/>
      <c r="L22" s="124"/>
      <c r="M22" s="124"/>
      <c r="N22" s="124"/>
      <c r="O22" s="124"/>
      <c r="P22" s="125"/>
    </row>
    <row r="23" spans="2:16" x14ac:dyDescent="0.25">
      <c r="B23" s="150" t="s">
        <v>245</v>
      </c>
      <c r="C23" s="123"/>
      <c r="D23" s="124"/>
      <c r="E23" s="124"/>
      <c r="F23" s="124"/>
      <c r="G23" s="124"/>
      <c r="H23" s="124"/>
      <c r="I23" s="124"/>
      <c r="J23" s="124"/>
      <c r="K23" s="124"/>
      <c r="L23" s="124"/>
      <c r="M23" s="124"/>
      <c r="N23" s="124"/>
      <c r="O23" s="124"/>
      <c r="P23" s="125"/>
    </row>
    <row r="24" spans="2:16" x14ac:dyDescent="0.25">
      <c r="B24" s="154" t="s">
        <v>232</v>
      </c>
      <c r="C24" s="126"/>
      <c r="D24" s="124"/>
      <c r="E24" s="124"/>
      <c r="F24" s="124"/>
      <c r="G24" s="124"/>
      <c r="H24" s="124"/>
      <c r="I24" s="124"/>
      <c r="J24" s="124"/>
      <c r="K24" s="124"/>
      <c r="L24" s="124"/>
      <c r="M24" s="124"/>
      <c r="N24" s="124"/>
      <c r="O24" s="124"/>
      <c r="P24" s="125"/>
    </row>
    <row r="25" spans="2:16" x14ac:dyDescent="0.25">
      <c r="B25" s="129" t="s">
        <v>44</v>
      </c>
      <c r="C25" s="217"/>
      <c r="D25" s="217"/>
      <c r="E25" s="217"/>
      <c r="F25" s="217"/>
      <c r="G25" s="217"/>
      <c r="H25" s="217"/>
      <c r="I25" s="217"/>
      <c r="J25" s="217"/>
      <c r="K25" s="217"/>
      <c r="L25" s="217"/>
      <c r="M25" s="217"/>
      <c r="N25" s="217"/>
      <c r="O25" s="217"/>
      <c r="P25" s="218"/>
    </row>
    <row r="27" spans="2:16" x14ac:dyDescent="0.25">
      <c r="B27" s="216" t="str">
        <f>"5-Year ending "&amp;TEXT('General (1)'!B7, "mm/dd/yyyy")</f>
        <v>5-Year ending 03/31/2025</v>
      </c>
    </row>
    <row r="28" spans="2:16" x14ac:dyDescent="0.25">
      <c r="B28" s="132"/>
      <c r="C28" s="336" t="s">
        <v>178</v>
      </c>
      <c r="D28" s="336"/>
      <c r="E28" s="114"/>
      <c r="F28" s="336" t="s">
        <v>176</v>
      </c>
      <c r="G28" s="336"/>
      <c r="H28" s="114"/>
      <c r="I28" s="336" t="s">
        <v>177</v>
      </c>
      <c r="J28" s="336"/>
      <c r="K28" s="114"/>
      <c r="L28" s="336" t="s">
        <v>179</v>
      </c>
      <c r="M28" s="336"/>
      <c r="N28" s="336"/>
      <c r="O28" s="336"/>
      <c r="P28" s="115"/>
    </row>
    <row r="29" spans="2:16" ht="25" x14ac:dyDescent="0.25">
      <c r="B29" s="116"/>
      <c r="C29" s="117" t="s">
        <v>116</v>
      </c>
      <c r="D29" s="117" t="s">
        <v>117</v>
      </c>
      <c r="E29" s="117"/>
      <c r="F29" s="117" t="s">
        <v>116</v>
      </c>
      <c r="G29" s="117" t="s">
        <v>117</v>
      </c>
      <c r="H29" s="117"/>
      <c r="I29" s="117" t="s">
        <v>116</v>
      </c>
      <c r="J29" s="117" t="s">
        <v>117</v>
      </c>
      <c r="K29" s="117"/>
      <c r="L29" s="118" t="s">
        <v>180</v>
      </c>
      <c r="M29" s="118" t="s">
        <v>257</v>
      </c>
      <c r="N29" s="118" t="s">
        <v>254</v>
      </c>
      <c r="O29" s="118" t="s">
        <v>44</v>
      </c>
      <c r="P29" s="119"/>
    </row>
    <row r="30" spans="2:16" x14ac:dyDescent="0.25">
      <c r="B30" s="146" t="s">
        <v>234</v>
      </c>
      <c r="C30" s="120"/>
      <c r="D30" s="121"/>
      <c r="E30" s="121"/>
      <c r="F30" s="121"/>
      <c r="G30" s="121"/>
      <c r="H30" s="121"/>
      <c r="I30" s="121"/>
      <c r="J30" s="121"/>
      <c r="K30" s="121"/>
      <c r="L30" s="121"/>
      <c r="M30" s="121"/>
      <c r="N30" s="121"/>
      <c r="O30" s="121"/>
      <c r="P30" s="122"/>
    </row>
    <row r="31" spans="2:16" x14ac:dyDescent="0.25">
      <c r="B31" s="150" t="s">
        <v>226</v>
      </c>
      <c r="C31" s="123"/>
      <c r="D31" s="124"/>
      <c r="E31" s="124"/>
      <c r="F31" s="124"/>
      <c r="G31" s="124"/>
      <c r="H31" s="124"/>
      <c r="I31" s="124"/>
      <c r="J31" s="124"/>
      <c r="K31" s="124"/>
      <c r="L31" s="124"/>
      <c r="M31" s="124"/>
      <c r="N31" s="124"/>
      <c r="O31" s="124"/>
      <c r="P31" s="125"/>
    </row>
    <row r="32" spans="2:16" x14ac:dyDescent="0.25">
      <c r="B32" s="150" t="s">
        <v>235</v>
      </c>
      <c r="C32" s="123"/>
      <c r="D32" s="124"/>
      <c r="E32" s="124"/>
      <c r="F32" s="124"/>
      <c r="G32" s="124"/>
      <c r="H32" s="124"/>
      <c r="I32" s="124"/>
      <c r="J32" s="124"/>
      <c r="K32" s="124"/>
      <c r="L32" s="124"/>
      <c r="M32" s="124"/>
      <c r="N32" s="124"/>
      <c r="O32" s="124"/>
      <c r="P32" s="125"/>
    </row>
    <row r="33" spans="2:16" x14ac:dyDescent="0.25">
      <c r="B33" s="150" t="s">
        <v>209</v>
      </c>
      <c r="C33" s="123"/>
      <c r="D33" s="124"/>
      <c r="E33" s="124"/>
      <c r="F33" s="124"/>
      <c r="G33" s="124"/>
      <c r="H33" s="124"/>
      <c r="I33" s="124"/>
      <c r="J33" s="124"/>
      <c r="K33" s="124"/>
      <c r="L33" s="124"/>
      <c r="M33" s="124"/>
      <c r="N33" s="124"/>
      <c r="O33" s="124"/>
      <c r="P33" s="125"/>
    </row>
    <row r="34" spans="2:16" x14ac:dyDescent="0.25">
      <c r="B34" s="150" t="s">
        <v>245</v>
      </c>
      <c r="C34" s="123"/>
      <c r="D34" s="124"/>
      <c r="E34" s="124"/>
      <c r="F34" s="124"/>
      <c r="G34" s="124"/>
      <c r="H34" s="124"/>
      <c r="I34" s="124"/>
      <c r="J34" s="124"/>
      <c r="K34" s="124"/>
      <c r="L34" s="124"/>
      <c r="M34" s="124"/>
      <c r="N34" s="124"/>
      <c r="O34" s="124"/>
      <c r="P34" s="125"/>
    </row>
    <row r="35" spans="2:16" x14ac:dyDescent="0.25">
      <c r="B35" s="154" t="s">
        <v>232</v>
      </c>
      <c r="C35" s="126"/>
      <c r="D35" s="124"/>
      <c r="E35" s="124"/>
      <c r="F35" s="124"/>
      <c r="G35" s="124"/>
      <c r="H35" s="124"/>
      <c r="I35" s="124"/>
      <c r="J35" s="124"/>
      <c r="K35" s="124"/>
      <c r="L35" s="124"/>
      <c r="M35" s="124"/>
      <c r="N35" s="124"/>
      <c r="O35" s="124"/>
      <c r="P35" s="125"/>
    </row>
    <row r="36" spans="2:16" x14ac:dyDescent="0.25">
      <c r="B36" s="129" t="s">
        <v>44</v>
      </c>
      <c r="C36" s="217"/>
      <c r="D36" s="217"/>
      <c r="E36" s="217"/>
      <c r="F36" s="217"/>
      <c r="G36" s="217"/>
      <c r="H36" s="217"/>
      <c r="I36" s="217"/>
      <c r="J36" s="217"/>
      <c r="K36" s="217"/>
      <c r="L36" s="217"/>
      <c r="M36" s="217"/>
      <c r="N36" s="217"/>
      <c r="O36" s="217"/>
      <c r="P36" s="218"/>
    </row>
  </sheetData>
  <mergeCells count="12">
    <mergeCell ref="L6:O6"/>
    <mergeCell ref="L17:O17"/>
    <mergeCell ref="L28:O28"/>
    <mergeCell ref="C28:D28"/>
    <mergeCell ref="F28:G28"/>
    <mergeCell ref="I28:J28"/>
    <mergeCell ref="C6:D6"/>
    <mergeCell ref="F6:G6"/>
    <mergeCell ref="I6:J6"/>
    <mergeCell ref="C17:D17"/>
    <mergeCell ref="F17:G17"/>
    <mergeCell ref="I17:J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G37"/>
  <sheetViews>
    <sheetView zoomScale="85" zoomScaleNormal="85" workbookViewId="0"/>
  </sheetViews>
  <sheetFormatPr defaultColWidth="9.1796875" defaultRowHeight="12.5" x14ac:dyDescent="0.25"/>
  <cols>
    <col min="1" max="1" width="2.1796875" style="6" customWidth="1"/>
    <col min="2" max="2" width="35.7265625" style="6" customWidth="1"/>
    <col min="3" max="7" width="15.7265625" style="6" customWidth="1"/>
    <col min="8" max="16384" width="9.1796875" style="6"/>
  </cols>
  <sheetData>
    <row r="2" spans="2:7" x14ac:dyDescent="0.25">
      <c r="B2" s="1" t="str">
        <f>CONCATENATE('General (1)'!C13," - ",'General (1)'!C16)</f>
        <v xml:space="preserve"> - </v>
      </c>
      <c r="C2" s="18"/>
      <c r="D2" s="18"/>
      <c r="E2" s="18"/>
      <c r="F2" s="18"/>
      <c r="G2" s="18"/>
    </row>
    <row r="3" spans="2:7" x14ac:dyDescent="0.25">
      <c r="B3" s="18"/>
    </row>
    <row r="4" spans="2:7" ht="27" customHeight="1" x14ac:dyDescent="0.25">
      <c r="B4" s="250" t="s">
        <v>80</v>
      </c>
      <c r="C4" s="250"/>
      <c r="D4" s="250"/>
      <c r="E4" s="250"/>
      <c r="F4" s="250"/>
      <c r="G4" s="250"/>
    </row>
    <row r="5" spans="2:7" ht="12" customHeight="1" x14ac:dyDescent="0.25">
      <c r="B5" s="7"/>
      <c r="C5" s="7"/>
      <c r="D5" s="7"/>
      <c r="E5" s="7"/>
    </row>
    <row r="6" spans="2:7" x14ac:dyDescent="0.25">
      <c r="B6" s="18"/>
    </row>
    <row r="7" spans="2:7" x14ac:dyDescent="0.25">
      <c r="B7" s="30"/>
      <c r="C7" s="46">
        <f>'General (1)'!B7</f>
        <v>45747</v>
      </c>
      <c r="D7" s="46">
        <f>'General (1)'!B8</f>
        <v>45657</v>
      </c>
      <c r="E7" s="46">
        <f>'General (1)'!B9</f>
        <v>45291</v>
      </c>
      <c r="F7" s="46">
        <f>'General (1)'!B10</f>
        <v>44926</v>
      </c>
      <c r="G7" s="46">
        <f>'General (1)'!B11</f>
        <v>44561</v>
      </c>
    </row>
    <row r="8" spans="2:7" x14ac:dyDescent="0.25">
      <c r="B8" s="174" t="s">
        <v>81</v>
      </c>
      <c r="C8" s="87"/>
      <c r="D8" s="87"/>
      <c r="E8" s="87"/>
      <c r="F8" s="87"/>
      <c r="G8" s="87"/>
    </row>
    <row r="9" spans="2:7" x14ac:dyDescent="0.25">
      <c r="B9" s="175" t="s">
        <v>82</v>
      </c>
      <c r="C9" s="176"/>
      <c r="D9" s="176"/>
      <c r="E9" s="176"/>
      <c r="F9" s="176"/>
      <c r="G9" s="176"/>
    </row>
    <row r="10" spans="2:7" x14ac:dyDescent="0.25">
      <c r="B10" s="175" t="s">
        <v>83</v>
      </c>
      <c r="C10" s="176"/>
      <c r="D10" s="176"/>
      <c r="E10" s="176"/>
      <c r="F10" s="176"/>
      <c r="G10" s="176"/>
    </row>
    <row r="11" spans="2:7" x14ac:dyDescent="0.25">
      <c r="B11" s="177" t="s">
        <v>84</v>
      </c>
      <c r="C11" s="178"/>
      <c r="D11" s="178"/>
      <c r="E11" s="178"/>
      <c r="F11" s="178"/>
      <c r="G11" s="178"/>
    </row>
    <row r="12" spans="2:7" x14ac:dyDescent="0.25">
      <c r="B12" s="32" t="s">
        <v>44</v>
      </c>
      <c r="C12" s="33">
        <f>SUM(C9:C11)</f>
        <v>0</v>
      </c>
      <c r="D12" s="33">
        <f>SUM(D9:D11)</f>
        <v>0</v>
      </c>
      <c r="E12" s="33">
        <f>SUM(E9:E11)</f>
        <v>0</v>
      </c>
      <c r="F12" s="33">
        <f>SUM(F9:F11)</f>
        <v>0</v>
      </c>
      <c r="G12" s="33">
        <f>SUM(G9:G11)</f>
        <v>0</v>
      </c>
    </row>
    <row r="13" spans="2:7" x14ac:dyDescent="0.25">
      <c r="B13" s="7"/>
      <c r="C13" s="34"/>
      <c r="D13" s="34"/>
      <c r="E13" s="34"/>
      <c r="F13" s="34"/>
      <c r="G13" s="34"/>
    </row>
    <row r="14" spans="2:7" x14ac:dyDescent="0.25">
      <c r="B14" s="31" t="s">
        <v>85</v>
      </c>
      <c r="C14" s="46">
        <f>'General (1)'!B7</f>
        <v>45747</v>
      </c>
      <c r="D14" s="34"/>
      <c r="E14" s="34"/>
      <c r="F14" s="34"/>
      <c r="G14" s="34"/>
    </row>
    <row r="15" spans="2:7" x14ac:dyDescent="0.25">
      <c r="B15" s="174" t="s">
        <v>86</v>
      </c>
      <c r="C15" s="87"/>
      <c r="D15" s="34"/>
      <c r="E15" s="34"/>
      <c r="F15" s="34"/>
      <c r="G15" s="34"/>
    </row>
    <row r="16" spans="2:7" x14ac:dyDescent="0.25">
      <c r="B16" s="175" t="s">
        <v>265</v>
      </c>
      <c r="C16" s="90"/>
      <c r="D16" s="34"/>
      <c r="E16" s="34"/>
      <c r="F16" s="34"/>
      <c r="G16" s="34"/>
    </row>
    <row r="17" spans="2:7" x14ac:dyDescent="0.25">
      <c r="B17" s="175" t="s">
        <v>55</v>
      </c>
      <c r="C17" s="90"/>
      <c r="D17" s="34"/>
      <c r="E17" s="34"/>
      <c r="F17" s="34"/>
      <c r="G17" s="34"/>
    </row>
    <row r="18" spans="2:7" x14ac:dyDescent="0.25">
      <c r="B18" s="175" t="s">
        <v>54</v>
      </c>
      <c r="C18" s="90"/>
      <c r="D18" s="34"/>
      <c r="E18" s="34"/>
      <c r="F18" s="34"/>
      <c r="G18" s="34"/>
    </row>
    <row r="19" spans="2:7" x14ac:dyDescent="0.25">
      <c r="B19" s="177" t="s">
        <v>87</v>
      </c>
      <c r="C19" s="94"/>
      <c r="D19" s="34"/>
      <c r="E19" s="34"/>
      <c r="F19" s="34"/>
      <c r="G19" s="34"/>
    </row>
    <row r="20" spans="2:7" x14ac:dyDescent="0.25">
      <c r="B20" s="32" t="s">
        <v>3</v>
      </c>
      <c r="C20" s="35">
        <f>SUM(C15:C19)</f>
        <v>0</v>
      </c>
      <c r="D20" s="34"/>
      <c r="E20" s="34"/>
      <c r="F20" s="34"/>
      <c r="G20" s="34"/>
    </row>
    <row r="21" spans="2:7" x14ac:dyDescent="0.25">
      <c r="B21" s="36"/>
      <c r="C21" s="37"/>
      <c r="D21" s="34"/>
      <c r="E21" s="34"/>
      <c r="F21" s="34"/>
      <c r="G21" s="34"/>
    </row>
    <row r="22" spans="2:7" x14ac:dyDescent="0.25">
      <c r="B22" s="38"/>
      <c r="C22" s="39"/>
      <c r="D22" s="39"/>
      <c r="E22" s="39"/>
    </row>
    <row r="23" spans="2:7" x14ac:dyDescent="0.25">
      <c r="B23" s="21" t="s">
        <v>88</v>
      </c>
    </row>
    <row r="24" spans="2:7" x14ac:dyDescent="0.25">
      <c r="B24" s="251"/>
      <c r="C24" s="252"/>
      <c r="D24" s="252"/>
      <c r="E24" s="252"/>
      <c r="F24" s="252"/>
      <c r="G24" s="253"/>
    </row>
    <row r="25" spans="2:7" x14ac:dyDescent="0.25">
      <c r="B25" s="254"/>
      <c r="C25" s="255"/>
      <c r="D25" s="255"/>
      <c r="E25" s="255"/>
      <c r="F25" s="255"/>
      <c r="G25" s="256"/>
    </row>
    <row r="26" spans="2:7" x14ac:dyDescent="0.25">
      <c r="B26" s="254"/>
      <c r="C26" s="255"/>
      <c r="D26" s="255"/>
      <c r="E26" s="255"/>
      <c r="F26" s="255"/>
      <c r="G26" s="256"/>
    </row>
    <row r="27" spans="2:7" x14ac:dyDescent="0.25">
      <c r="B27" s="254"/>
      <c r="C27" s="255"/>
      <c r="D27" s="255"/>
      <c r="E27" s="255"/>
      <c r="F27" s="255"/>
      <c r="G27" s="256"/>
    </row>
    <row r="28" spans="2:7" x14ac:dyDescent="0.25">
      <c r="B28" s="254"/>
      <c r="C28" s="255"/>
      <c r="D28" s="255"/>
      <c r="E28" s="255"/>
      <c r="F28" s="255"/>
      <c r="G28" s="256"/>
    </row>
    <row r="29" spans="2:7" x14ac:dyDescent="0.25">
      <c r="B29" s="254"/>
      <c r="C29" s="255"/>
      <c r="D29" s="255"/>
      <c r="E29" s="255"/>
      <c r="F29" s="255"/>
      <c r="G29" s="256"/>
    </row>
    <row r="30" spans="2:7" x14ac:dyDescent="0.25">
      <c r="B30" s="254"/>
      <c r="C30" s="255"/>
      <c r="D30" s="255"/>
      <c r="E30" s="255"/>
      <c r="F30" s="255"/>
      <c r="G30" s="256"/>
    </row>
    <row r="31" spans="2:7" x14ac:dyDescent="0.25">
      <c r="B31" s="254"/>
      <c r="C31" s="255"/>
      <c r="D31" s="255"/>
      <c r="E31" s="255"/>
      <c r="F31" s="255"/>
      <c r="G31" s="256"/>
    </row>
    <row r="32" spans="2:7" x14ac:dyDescent="0.25">
      <c r="B32" s="254"/>
      <c r="C32" s="255"/>
      <c r="D32" s="255"/>
      <c r="E32" s="255"/>
      <c r="F32" s="255"/>
      <c r="G32" s="256"/>
    </row>
    <row r="33" spans="2:7" x14ac:dyDescent="0.25">
      <c r="B33" s="254"/>
      <c r="C33" s="255"/>
      <c r="D33" s="255"/>
      <c r="E33" s="255"/>
      <c r="F33" s="255"/>
      <c r="G33" s="256"/>
    </row>
    <row r="34" spans="2:7" x14ac:dyDescent="0.25">
      <c r="B34" s="254"/>
      <c r="C34" s="255"/>
      <c r="D34" s="255"/>
      <c r="E34" s="255"/>
      <c r="F34" s="255"/>
      <c r="G34" s="256"/>
    </row>
    <row r="35" spans="2:7" x14ac:dyDescent="0.25">
      <c r="B35" s="254"/>
      <c r="C35" s="255"/>
      <c r="D35" s="255"/>
      <c r="E35" s="255"/>
      <c r="F35" s="255"/>
      <c r="G35" s="256"/>
    </row>
    <row r="36" spans="2:7" x14ac:dyDescent="0.25">
      <c r="B36" s="254"/>
      <c r="C36" s="255"/>
      <c r="D36" s="255"/>
      <c r="E36" s="255"/>
      <c r="F36" s="255"/>
      <c r="G36" s="256"/>
    </row>
    <row r="37" spans="2:7" x14ac:dyDescent="0.25">
      <c r="B37" s="257"/>
      <c r="C37" s="258"/>
      <c r="D37" s="258"/>
      <c r="E37" s="258"/>
      <c r="F37" s="258"/>
      <c r="G37" s="259"/>
    </row>
  </sheetData>
  <mergeCells count="2">
    <mergeCell ref="B4:G4"/>
    <mergeCell ref="B24:G37"/>
  </mergeCells>
  <phoneticPr fontId="0" type="noConversion"/>
  <pageMargins left="0.75" right="0.75" top="1" bottom="1" header="0.5" footer="0.5"/>
  <pageSetup scale="96" orientation="landscape" r:id="rId1"/>
  <headerFooter alignWithMargins="0">
    <oddHeader>&amp;A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67331-C418-4E04-AD98-B98D63093CA0}">
  <dimension ref="B2:P170"/>
  <sheetViews>
    <sheetView showGridLines="0" zoomScale="85" zoomScaleNormal="85" workbookViewId="0"/>
  </sheetViews>
  <sheetFormatPr defaultColWidth="9.1796875" defaultRowHeight="12.5" x14ac:dyDescent="0.25"/>
  <cols>
    <col min="1" max="1" width="2.54296875" style="227" customWidth="1"/>
    <col min="2" max="2" width="26.1796875" style="227" customWidth="1"/>
    <col min="3" max="4" width="11.26953125" style="227" customWidth="1"/>
    <col min="5" max="5" width="1.453125" style="227" customWidth="1"/>
    <col min="6" max="7" width="11.26953125" style="227" customWidth="1"/>
    <col min="8" max="8" width="1.453125" style="227" customWidth="1"/>
    <col min="9" max="10" width="11.26953125" style="227" customWidth="1"/>
    <col min="11" max="11" width="1.453125" style="227" customWidth="1"/>
    <col min="12" max="15" width="14.7265625" style="227" customWidth="1"/>
    <col min="16" max="16" width="1.453125" style="227" customWidth="1"/>
    <col min="17" max="17" width="9.7265625" style="227" customWidth="1"/>
    <col min="18" max="16384" width="9.1796875" style="227"/>
  </cols>
  <sheetData>
    <row r="2" spans="2:16" x14ac:dyDescent="0.25">
      <c r="B2" s="214" t="str">
        <f>CONCATENATE('General (1)'!C13," - ",'General (1)'!C16)</f>
        <v xml:space="preserve"> - </v>
      </c>
    </row>
    <row r="3" spans="2:16" x14ac:dyDescent="0.25">
      <c r="B3" s="228" t="s">
        <v>268</v>
      </c>
      <c r="C3" s="228"/>
      <c r="D3" s="228"/>
      <c r="E3" s="228"/>
      <c r="F3" s="228"/>
      <c r="H3" s="228"/>
      <c r="K3" s="228"/>
      <c r="P3" s="228"/>
    </row>
    <row r="5" spans="2:16" x14ac:dyDescent="0.25">
      <c r="B5" s="216" t="str">
        <f>"1-Year ending "&amp;TEXT('General (1)'!B7, "mm/dd/yyyy")</f>
        <v>1-Year ending 03/31/2025</v>
      </c>
    </row>
    <row r="6" spans="2:16" x14ac:dyDescent="0.25">
      <c r="B6" s="229"/>
      <c r="C6" s="337" t="s">
        <v>178</v>
      </c>
      <c r="D6" s="337"/>
      <c r="E6" s="230"/>
      <c r="F6" s="337" t="s">
        <v>176</v>
      </c>
      <c r="G6" s="337"/>
      <c r="H6" s="230"/>
      <c r="I6" s="337" t="s">
        <v>177</v>
      </c>
      <c r="J6" s="337"/>
      <c r="K6" s="230"/>
      <c r="L6" s="337" t="s">
        <v>179</v>
      </c>
      <c r="M6" s="337"/>
      <c r="N6" s="337"/>
      <c r="O6" s="337"/>
      <c r="P6" s="231"/>
    </row>
    <row r="7" spans="2:16" ht="25" x14ac:dyDescent="0.25">
      <c r="B7" s="232"/>
      <c r="C7" s="233" t="s">
        <v>116</v>
      </c>
      <c r="D7" s="233" t="s">
        <v>117</v>
      </c>
      <c r="E7" s="233"/>
      <c r="F7" s="233" t="s">
        <v>116</v>
      </c>
      <c r="G7" s="233" t="s">
        <v>117</v>
      </c>
      <c r="H7" s="233"/>
      <c r="I7" s="233" t="s">
        <v>116</v>
      </c>
      <c r="J7" s="233" t="s">
        <v>117</v>
      </c>
      <c r="K7" s="233"/>
      <c r="L7" s="234" t="s">
        <v>269</v>
      </c>
      <c r="M7" s="234" t="s">
        <v>255</v>
      </c>
      <c r="N7" s="234" t="s">
        <v>254</v>
      </c>
      <c r="O7" s="234" t="s">
        <v>270</v>
      </c>
      <c r="P7" s="235"/>
    </row>
    <row r="8" spans="2:16" x14ac:dyDescent="0.25">
      <c r="B8" s="211" t="s">
        <v>186</v>
      </c>
      <c r="C8" s="236"/>
      <c r="D8" s="236"/>
      <c r="E8" s="236"/>
      <c r="F8" s="236"/>
      <c r="G8" s="236"/>
      <c r="H8" s="236"/>
      <c r="I8" s="236"/>
      <c r="J8" s="236"/>
      <c r="K8" s="236"/>
      <c r="L8" s="236"/>
      <c r="M8" s="236"/>
      <c r="N8" s="236"/>
      <c r="O8" s="236"/>
      <c r="P8" s="237"/>
    </row>
    <row r="9" spans="2:16" x14ac:dyDescent="0.25">
      <c r="B9" s="211" t="s">
        <v>188</v>
      </c>
      <c r="C9" s="236"/>
      <c r="D9" s="236"/>
      <c r="E9" s="236"/>
      <c r="F9" s="236"/>
      <c r="G9" s="236"/>
      <c r="H9" s="236"/>
      <c r="I9" s="236"/>
      <c r="J9" s="236"/>
      <c r="K9" s="236"/>
      <c r="L9" s="236"/>
      <c r="M9" s="236"/>
      <c r="N9" s="236"/>
      <c r="O9" s="236"/>
      <c r="P9" s="237"/>
    </row>
    <row r="10" spans="2:16" x14ac:dyDescent="0.25">
      <c r="B10" s="211" t="s">
        <v>190</v>
      </c>
      <c r="C10" s="236"/>
      <c r="D10" s="236"/>
      <c r="E10" s="236"/>
      <c r="F10" s="236"/>
      <c r="G10" s="236"/>
      <c r="H10" s="236"/>
      <c r="I10" s="236"/>
      <c r="J10" s="236"/>
      <c r="K10" s="236"/>
      <c r="L10" s="236"/>
      <c r="M10" s="236"/>
      <c r="N10" s="236"/>
      <c r="O10" s="236"/>
      <c r="P10" s="237"/>
    </row>
    <row r="11" spans="2:16" x14ac:dyDescent="0.25">
      <c r="B11" s="211" t="s">
        <v>187</v>
      </c>
      <c r="C11" s="236"/>
      <c r="D11" s="236"/>
      <c r="E11" s="236"/>
      <c r="F11" s="236"/>
      <c r="G11" s="236"/>
      <c r="H11" s="236"/>
      <c r="I11" s="236"/>
      <c r="J11" s="236"/>
      <c r="K11" s="236"/>
      <c r="L11" s="236"/>
      <c r="M11" s="236"/>
      <c r="N11" s="236"/>
      <c r="O11" s="236"/>
      <c r="P11" s="237"/>
    </row>
    <row r="12" spans="2:16" x14ac:dyDescent="0.25">
      <c r="B12" s="211" t="s">
        <v>191</v>
      </c>
      <c r="C12" s="236"/>
      <c r="D12" s="236"/>
      <c r="E12" s="236"/>
      <c r="F12" s="236"/>
      <c r="G12" s="236"/>
      <c r="H12" s="236"/>
      <c r="I12" s="236"/>
      <c r="J12" s="236"/>
      <c r="K12" s="236"/>
      <c r="L12" s="236"/>
      <c r="M12" s="236"/>
      <c r="N12" s="236"/>
      <c r="O12" s="236"/>
      <c r="P12" s="237"/>
    </row>
    <row r="13" spans="2:16" x14ac:dyDescent="0.25">
      <c r="B13" s="211" t="s">
        <v>189</v>
      </c>
      <c r="C13" s="236"/>
      <c r="D13" s="236"/>
      <c r="E13" s="236"/>
      <c r="F13" s="236"/>
      <c r="G13" s="236"/>
      <c r="H13" s="236"/>
      <c r="I13" s="236"/>
      <c r="J13" s="236"/>
      <c r="K13" s="236"/>
      <c r="L13" s="236"/>
      <c r="M13" s="236"/>
      <c r="N13" s="236"/>
      <c r="O13" s="236"/>
      <c r="P13" s="237"/>
    </row>
    <row r="14" spans="2:16" x14ac:dyDescent="0.25">
      <c r="B14" s="211" t="s">
        <v>247</v>
      </c>
      <c r="C14" s="236"/>
      <c r="D14" s="236"/>
      <c r="E14" s="236"/>
      <c r="F14" s="236"/>
      <c r="G14" s="236"/>
      <c r="H14" s="236"/>
      <c r="I14" s="236"/>
      <c r="J14" s="236"/>
      <c r="K14" s="236"/>
      <c r="L14" s="236"/>
      <c r="M14" s="236"/>
      <c r="N14" s="236"/>
      <c r="O14" s="236"/>
      <c r="P14" s="237"/>
    </row>
    <row r="15" spans="2:16" x14ac:dyDescent="0.25">
      <c r="B15" s="211" t="s">
        <v>192</v>
      </c>
      <c r="C15" s="236"/>
      <c r="D15" s="236"/>
      <c r="E15" s="236"/>
      <c r="F15" s="236"/>
      <c r="G15" s="236"/>
      <c r="H15" s="236"/>
      <c r="I15" s="236"/>
      <c r="J15" s="236"/>
      <c r="K15" s="236"/>
      <c r="L15" s="236"/>
      <c r="M15" s="236"/>
      <c r="N15" s="236"/>
      <c r="O15" s="236"/>
      <c r="P15" s="237"/>
    </row>
    <row r="16" spans="2:16" x14ac:dyDescent="0.25">
      <c r="B16" s="211" t="s">
        <v>194</v>
      </c>
      <c r="C16" s="236"/>
      <c r="D16" s="236"/>
      <c r="E16" s="236"/>
      <c r="F16" s="236"/>
      <c r="G16" s="236"/>
      <c r="H16" s="236"/>
      <c r="I16" s="236"/>
      <c r="J16" s="236"/>
      <c r="K16" s="236"/>
      <c r="L16" s="236"/>
      <c r="M16" s="236"/>
      <c r="N16" s="236"/>
      <c r="O16" s="236"/>
      <c r="P16" s="237"/>
    </row>
    <row r="17" spans="2:16" x14ac:dyDescent="0.25">
      <c r="B17" s="211" t="s">
        <v>193</v>
      </c>
      <c r="C17" s="236"/>
      <c r="D17" s="236"/>
      <c r="E17" s="236"/>
      <c r="F17" s="236"/>
      <c r="G17" s="236"/>
      <c r="H17" s="236"/>
      <c r="I17" s="236"/>
      <c r="J17" s="236"/>
      <c r="K17" s="236"/>
      <c r="L17" s="236"/>
      <c r="M17" s="236"/>
      <c r="N17" s="236"/>
      <c r="O17" s="236"/>
      <c r="P17" s="237"/>
    </row>
    <row r="18" spans="2:16" x14ac:dyDescent="0.25">
      <c r="B18" s="211" t="s">
        <v>196</v>
      </c>
      <c r="C18" s="236"/>
      <c r="D18" s="236"/>
      <c r="E18" s="236"/>
      <c r="F18" s="236"/>
      <c r="G18" s="236"/>
      <c r="H18" s="236"/>
      <c r="I18" s="236"/>
      <c r="J18" s="236"/>
      <c r="K18" s="236"/>
      <c r="L18" s="236"/>
      <c r="M18" s="236"/>
      <c r="N18" s="236"/>
      <c r="O18" s="236"/>
      <c r="P18" s="237"/>
    </row>
    <row r="19" spans="2:16" x14ac:dyDescent="0.25">
      <c r="B19" s="211" t="s">
        <v>195</v>
      </c>
      <c r="C19" s="236"/>
      <c r="D19" s="236"/>
      <c r="E19" s="236"/>
      <c r="F19" s="236"/>
      <c r="G19" s="236"/>
      <c r="H19" s="236"/>
      <c r="I19" s="236"/>
      <c r="J19" s="236"/>
      <c r="K19" s="236"/>
      <c r="L19" s="236"/>
      <c r="M19" s="236"/>
      <c r="N19" s="236"/>
      <c r="O19" s="236"/>
      <c r="P19" s="237"/>
    </row>
    <row r="20" spans="2:16" x14ac:dyDescent="0.25">
      <c r="B20" s="211" t="s">
        <v>197</v>
      </c>
      <c r="C20" s="236"/>
      <c r="D20" s="236"/>
      <c r="E20" s="236"/>
      <c r="F20" s="236"/>
      <c r="G20" s="236"/>
      <c r="H20" s="236"/>
      <c r="I20" s="236"/>
      <c r="J20" s="236"/>
      <c r="K20" s="236"/>
      <c r="L20" s="236"/>
      <c r="M20" s="236"/>
      <c r="N20" s="236"/>
      <c r="O20" s="236"/>
      <c r="P20" s="237"/>
    </row>
    <row r="21" spans="2:16" x14ac:dyDescent="0.25">
      <c r="B21" s="211" t="s">
        <v>199</v>
      </c>
      <c r="C21" s="236"/>
      <c r="D21" s="236"/>
      <c r="E21" s="236"/>
      <c r="F21" s="236"/>
      <c r="G21" s="236"/>
      <c r="H21" s="236"/>
      <c r="I21" s="236"/>
      <c r="J21" s="236"/>
      <c r="K21" s="236"/>
      <c r="L21" s="236"/>
      <c r="M21" s="236"/>
      <c r="N21" s="236"/>
      <c r="O21" s="236"/>
      <c r="P21" s="237"/>
    </row>
    <row r="22" spans="2:16" x14ac:dyDescent="0.25">
      <c r="B22" s="211" t="s">
        <v>198</v>
      </c>
      <c r="C22" s="236"/>
      <c r="D22" s="236"/>
      <c r="E22" s="236"/>
      <c r="F22" s="236"/>
      <c r="G22" s="236"/>
      <c r="H22" s="236"/>
      <c r="I22" s="236"/>
      <c r="J22" s="236"/>
      <c r="K22" s="236"/>
      <c r="L22" s="236"/>
      <c r="M22" s="236"/>
      <c r="N22" s="236"/>
      <c r="O22" s="236"/>
      <c r="P22" s="237"/>
    </row>
    <row r="23" spans="2:16" x14ac:dyDescent="0.25">
      <c r="B23" s="211" t="s">
        <v>201</v>
      </c>
      <c r="C23" s="236"/>
      <c r="D23" s="236"/>
      <c r="E23" s="236"/>
      <c r="F23" s="236"/>
      <c r="G23" s="236"/>
      <c r="H23" s="236"/>
      <c r="I23" s="236"/>
      <c r="J23" s="236"/>
      <c r="K23" s="236"/>
      <c r="L23" s="236"/>
      <c r="M23" s="236"/>
      <c r="N23" s="236"/>
      <c r="O23" s="236"/>
      <c r="P23" s="237"/>
    </row>
    <row r="24" spans="2:16" x14ac:dyDescent="0.25">
      <c r="B24" s="211" t="s">
        <v>200</v>
      </c>
      <c r="C24" s="236"/>
      <c r="D24" s="236"/>
      <c r="E24" s="236"/>
      <c r="F24" s="236"/>
      <c r="G24" s="236"/>
      <c r="H24" s="236"/>
      <c r="I24" s="236"/>
      <c r="J24" s="236"/>
      <c r="K24" s="236"/>
      <c r="L24" s="236"/>
      <c r="M24" s="236"/>
      <c r="N24" s="236"/>
      <c r="O24" s="236"/>
      <c r="P24" s="237"/>
    </row>
    <row r="25" spans="2:16" x14ac:dyDescent="0.25">
      <c r="B25" s="211" t="s">
        <v>202</v>
      </c>
      <c r="C25" s="236"/>
      <c r="D25" s="236"/>
      <c r="E25" s="236"/>
      <c r="F25" s="236"/>
      <c r="G25" s="236"/>
      <c r="H25" s="236"/>
      <c r="I25" s="236"/>
      <c r="J25" s="236"/>
      <c r="K25" s="236"/>
      <c r="L25" s="236"/>
      <c r="M25" s="236"/>
      <c r="N25" s="236"/>
      <c r="O25" s="236"/>
      <c r="P25" s="237"/>
    </row>
    <row r="26" spans="2:16" x14ac:dyDescent="0.25">
      <c r="B26" s="211" t="s">
        <v>204</v>
      </c>
      <c r="C26" s="236"/>
      <c r="D26" s="236"/>
      <c r="E26" s="236"/>
      <c r="F26" s="236"/>
      <c r="G26" s="236"/>
      <c r="H26" s="236"/>
      <c r="I26" s="236"/>
      <c r="J26" s="236"/>
      <c r="K26" s="236"/>
      <c r="L26" s="236"/>
      <c r="M26" s="236"/>
      <c r="N26" s="236"/>
      <c r="O26" s="236"/>
      <c r="P26" s="237"/>
    </row>
    <row r="27" spans="2:16" x14ac:dyDescent="0.25">
      <c r="B27" s="211" t="s">
        <v>203</v>
      </c>
      <c r="C27" s="236"/>
      <c r="D27" s="236"/>
      <c r="E27" s="236"/>
      <c r="F27" s="236"/>
      <c r="G27" s="236"/>
      <c r="H27" s="236"/>
      <c r="I27" s="236"/>
      <c r="J27" s="236"/>
      <c r="K27" s="236"/>
      <c r="L27" s="236"/>
      <c r="M27" s="236"/>
      <c r="N27" s="236"/>
      <c r="O27" s="236"/>
      <c r="P27" s="237"/>
    </row>
    <row r="28" spans="2:16" x14ac:dyDescent="0.25">
      <c r="B28" s="211" t="s">
        <v>205</v>
      </c>
      <c r="C28" s="236"/>
      <c r="D28" s="236"/>
      <c r="E28" s="236"/>
      <c r="F28" s="236"/>
      <c r="G28" s="236"/>
      <c r="H28" s="236"/>
      <c r="I28" s="236"/>
      <c r="J28" s="236"/>
      <c r="K28" s="236"/>
      <c r="L28" s="236"/>
      <c r="M28" s="236"/>
      <c r="N28" s="236"/>
      <c r="O28" s="236"/>
      <c r="P28" s="237"/>
    </row>
    <row r="29" spans="2:16" x14ac:dyDescent="0.25">
      <c r="B29" s="211" t="s">
        <v>207</v>
      </c>
      <c r="C29" s="236"/>
      <c r="D29" s="236"/>
      <c r="E29" s="236"/>
      <c r="F29" s="236"/>
      <c r="G29" s="236"/>
      <c r="H29" s="236"/>
      <c r="I29" s="236"/>
      <c r="J29" s="236"/>
      <c r="K29" s="236"/>
      <c r="L29" s="236"/>
      <c r="M29" s="236"/>
      <c r="N29" s="236"/>
      <c r="O29" s="236"/>
      <c r="P29" s="237"/>
    </row>
    <row r="30" spans="2:16" x14ac:dyDescent="0.25">
      <c r="B30" s="211" t="s">
        <v>209</v>
      </c>
      <c r="C30" s="236"/>
      <c r="D30" s="236"/>
      <c r="E30" s="236"/>
      <c r="F30" s="236"/>
      <c r="G30" s="236"/>
      <c r="H30" s="236"/>
      <c r="I30" s="236"/>
      <c r="J30" s="236"/>
      <c r="K30" s="236"/>
      <c r="L30" s="236"/>
      <c r="M30" s="236"/>
      <c r="N30" s="236"/>
      <c r="O30" s="236"/>
      <c r="P30" s="237"/>
    </row>
    <row r="31" spans="2:16" x14ac:dyDescent="0.25">
      <c r="B31" s="211" t="s">
        <v>206</v>
      </c>
      <c r="C31" s="236"/>
      <c r="D31" s="236"/>
      <c r="E31" s="236"/>
      <c r="F31" s="236"/>
      <c r="G31" s="236"/>
      <c r="H31" s="236"/>
      <c r="I31" s="236"/>
      <c r="J31" s="236"/>
      <c r="K31" s="236"/>
      <c r="L31" s="236"/>
      <c r="M31" s="236"/>
      <c r="N31" s="236"/>
      <c r="O31" s="236"/>
      <c r="P31" s="237"/>
    </row>
    <row r="32" spans="2:16" x14ac:dyDescent="0.25">
      <c r="B32" s="211" t="s">
        <v>252</v>
      </c>
      <c r="C32" s="236"/>
      <c r="D32" s="236"/>
      <c r="E32" s="236"/>
      <c r="F32" s="236"/>
      <c r="G32" s="236"/>
      <c r="H32" s="236"/>
      <c r="I32" s="236"/>
      <c r="J32" s="236"/>
      <c r="K32" s="236"/>
      <c r="L32" s="236"/>
      <c r="M32" s="236"/>
      <c r="N32" s="236"/>
      <c r="O32" s="236"/>
      <c r="P32" s="237"/>
    </row>
    <row r="33" spans="2:16" x14ac:dyDescent="0.25">
      <c r="B33" s="211" t="s">
        <v>208</v>
      </c>
      <c r="C33" s="236"/>
      <c r="D33" s="236"/>
      <c r="E33" s="236"/>
      <c r="F33" s="236"/>
      <c r="G33" s="236"/>
      <c r="H33" s="236"/>
      <c r="I33" s="236"/>
      <c r="J33" s="236"/>
      <c r="K33" s="236"/>
      <c r="L33" s="236"/>
      <c r="M33" s="236"/>
      <c r="N33" s="236"/>
      <c r="O33" s="236"/>
      <c r="P33" s="237"/>
    </row>
    <row r="34" spans="2:16" x14ac:dyDescent="0.25">
      <c r="B34" s="211" t="s">
        <v>210</v>
      </c>
      <c r="C34" s="236"/>
      <c r="D34" s="236"/>
      <c r="E34" s="236"/>
      <c r="F34" s="236"/>
      <c r="G34" s="236"/>
      <c r="H34" s="236"/>
      <c r="I34" s="236"/>
      <c r="J34" s="236"/>
      <c r="K34" s="236"/>
      <c r="L34" s="236"/>
      <c r="M34" s="236"/>
      <c r="N34" s="236"/>
      <c r="O34" s="236"/>
      <c r="P34" s="237"/>
    </row>
    <row r="35" spans="2:16" x14ac:dyDescent="0.25">
      <c r="B35" s="211" t="s">
        <v>211</v>
      </c>
      <c r="C35" s="236"/>
      <c r="D35" s="236"/>
      <c r="E35" s="236"/>
      <c r="F35" s="236"/>
      <c r="G35" s="236"/>
      <c r="H35" s="236"/>
      <c r="I35" s="236"/>
      <c r="J35" s="236"/>
      <c r="K35" s="236"/>
      <c r="L35" s="236"/>
      <c r="M35" s="236"/>
      <c r="N35" s="236"/>
      <c r="O35" s="236"/>
      <c r="P35" s="237"/>
    </row>
    <row r="36" spans="2:16" x14ac:dyDescent="0.25">
      <c r="B36" s="211" t="s">
        <v>213</v>
      </c>
      <c r="C36" s="236"/>
      <c r="D36" s="236"/>
      <c r="E36" s="236"/>
      <c r="F36" s="236"/>
      <c r="G36" s="236"/>
      <c r="H36" s="236"/>
      <c r="I36" s="236"/>
      <c r="J36" s="236"/>
      <c r="K36" s="236"/>
      <c r="L36" s="236"/>
      <c r="M36" s="236"/>
      <c r="N36" s="236"/>
      <c r="O36" s="236"/>
      <c r="P36" s="237"/>
    </row>
    <row r="37" spans="2:16" x14ac:dyDescent="0.25">
      <c r="B37" s="211" t="s">
        <v>215</v>
      </c>
      <c r="C37" s="236"/>
      <c r="D37" s="236"/>
      <c r="E37" s="236"/>
      <c r="F37" s="236"/>
      <c r="G37" s="236"/>
      <c r="H37" s="236"/>
      <c r="I37" s="236"/>
      <c r="J37" s="236"/>
      <c r="K37" s="236"/>
      <c r="L37" s="236"/>
      <c r="M37" s="236"/>
      <c r="N37" s="236"/>
      <c r="O37" s="236"/>
      <c r="P37" s="237"/>
    </row>
    <row r="38" spans="2:16" x14ac:dyDescent="0.25">
      <c r="B38" s="211" t="s">
        <v>212</v>
      </c>
      <c r="C38" s="236"/>
      <c r="D38" s="236"/>
      <c r="E38" s="236"/>
      <c r="F38" s="236"/>
      <c r="G38" s="236"/>
      <c r="H38" s="236"/>
      <c r="I38" s="236"/>
      <c r="J38" s="236"/>
      <c r="K38" s="236"/>
      <c r="L38" s="236"/>
      <c r="M38" s="236"/>
      <c r="N38" s="236"/>
      <c r="O38" s="236"/>
      <c r="P38" s="237"/>
    </row>
    <row r="39" spans="2:16" x14ac:dyDescent="0.25">
      <c r="B39" s="211" t="s">
        <v>214</v>
      </c>
      <c r="C39" s="236"/>
      <c r="D39" s="236"/>
      <c r="E39" s="236"/>
      <c r="F39" s="236"/>
      <c r="G39" s="236"/>
      <c r="H39" s="236"/>
      <c r="I39" s="236"/>
      <c r="J39" s="236"/>
      <c r="K39" s="236"/>
      <c r="L39" s="236"/>
      <c r="M39" s="236"/>
      <c r="N39" s="236"/>
      <c r="O39" s="236"/>
      <c r="P39" s="237"/>
    </row>
    <row r="40" spans="2:16" x14ac:dyDescent="0.25">
      <c r="B40" s="211" t="s">
        <v>216</v>
      </c>
      <c r="C40" s="236"/>
      <c r="D40" s="236"/>
      <c r="E40" s="236"/>
      <c r="F40" s="236"/>
      <c r="G40" s="236"/>
      <c r="H40" s="236"/>
      <c r="I40" s="236"/>
      <c r="J40" s="236"/>
      <c r="K40" s="236"/>
      <c r="L40" s="236"/>
      <c r="M40" s="236"/>
      <c r="N40" s="236"/>
      <c r="O40" s="236"/>
      <c r="P40" s="237"/>
    </row>
    <row r="41" spans="2:16" x14ac:dyDescent="0.25">
      <c r="B41" s="211" t="s">
        <v>217</v>
      </c>
      <c r="C41" s="236"/>
      <c r="D41" s="236"/>
      <c r="E41" s="236"/>
      <c r="F41" s="236"/>
      <c r="G41" s="236"/>
      <c r="H41" s="236"/>
      <c r="I41" s="236"/>
      <c r="J41" s="236"/>
      <c r="K41" s="236"/>
      <c r="L41" s="236"/>
      <c r="M41" s="236"/>
      <c r="N41" s="236"/>
      <c r="O41" s="236"/>
      <c r="P41" s="237"/>
    </row>
    <row r="42" spans="2:16" x14ac:dyDescent="0.25">
      <c r="B42" s="211" t="s">
        <v>218</v>
      </c>
      <c r="C42" s="236"/>
      <c r="D42" s="236"/>
      <c r="E42" s="236"/>
      <c r="F42" s="236"/>
      <c r="G42" s="236"/>
      <c r="H42" s="236"/>
      <c r="I42" s="236"/>
      <c r="J42" s="236"/>
      <c r="K42" s="236"/>
      <c r="L42" s="236"/>
      <c r="M42" s="236"/>
      <c r="N42" s="236"/>
      <c r="O42" s="236"/>
      <c r="P42" s="237"/>
    </row>
    <row r="43" spans="2:16" x14ac:dyDescent="0.25">
      <c r="B43" s="211" t="s">
        <v>248</v>
      </c>
      <c r="C43" s="236"/>
      <c r="D43" s="236"/>
      <c r="E43" s="236"/>
      <c r="F43" s="236"/>
      <c r="G43" s="236"/>
      <c r="H43" s="236"/>
      <c r="I43" s="236"/>
      <c r="J43" s="236"/>
      <c r="K43" s="236"/>
      <c r="L43" s="236"/>
      <c r="M43" s="236"/>
      <c r="N43" s="236"/>
      <c r="O43" s="236"/>
      <c r="P43" s="237"/>
    </row>
    <row r="44" spans="2:16" x14ac:dyDescent="0.25">
      <c r="B44" s="211" t="s">
        <v>219</v>
      </c>
      <c r="C44" s="236"/>
      <c r="D44" s="236"/>
      <c r="E44" s="236"/>
      <c r="F44" s="236"/>
      <c r="G44" s="236"/>
      <c r="H44" s="236"/>
      <c r="I44" s="236"/>
      <c r="J44" s="236"/>
      <c r="K44" s="236"/>
      <c r="L44" s="236"/>
      <c r="M44" s="236"/>
      <c r="N44" s="236"/>
      <c r="O44" s="236"/>
      <c r="P44" s="237"/>
    </row>
    <row r="45" spans="2:16" x14ac:dyDescent="0.25">
      <c r="B45" s="211" t="s">
        <v>221</v>
      </c>
      <c r="C45" s="236"/>
      <c r="D45" s="236"/>
      <c r="E45" s="236"/>
      <c r="F45" s="236"/>
      <c r="G45" s="236"/>
      <c r="H45" s="236"/>
      <c r="I45" s="236"/>
      <c r="J45" s="236"/>
      <c r="K45" s="236"/>
      <c r="L45" s="236"/>
      <c r="M45" s="236"/>
      <c r="N45" s="236"/>
      <c r="O45" s="236"/>
      <c r="P45" s="237"/>
    </row>
    <row r="46" spans="2:16" x14ac:dyDescent="0.25">
      <c r="B46" s="211" t="s">
        <v>220</v>
      </c>
      <c r="C46" s="236"/>
      <c r="D46" s="236"/>
      <c r="E46" s="236"/>
      <c r="F46" s="236"/>
      <c r="G46" s="236"/>
      <c r="H46" s="236"/>
      <c r="I46" s="236"/>
      <c r="J46" s="236"/>
      <c r="K46" s="236"/>
      <c r="L46" s="236"/>
      <c r="M46" s="236"/>
      <c r="N46" s="236"/>
      <c r="O46" s="236"/>
      <c r="P46" s="237"/>
    </row>
    <row r="47" spans="2:16" x14ac:dyDescent="0.25">
      <c r="B47" s="211" t="s">
        <v>222</v>
      </c>
      <c r="C47" s="236"/>
      <c r="D47" s="236"/>
      <c r="E47" s="236"/>
      <c r="F47" s="236"/>
      <c r="G47" s="236"/>
      <c r="H47" s="236"/>
      <c r="I47" s="236"/>
      <c r="J47" s="236"/>
      <c r="K47" s="236"/>
      <c r="L47" s="236"/>
      <c r="M47" s="236"/>
      <c r="N47" s="236"/>
      <c r="O47" s="236"/>
      <c r="P47" s="237"/>
    </row>
    <row r="48" spans="2:16" x14ac:dyDescent="0.25">
      <c r="B48" s="211" t="s">
        <v>224</v>
      </c>
      <c r="C48" s="236"/>
      <c r="D48" s="236"/>
      <c r="E48" s="236"/>
      <c r="F48" s="236"/>
      <c r="G48" s="236"/>
      <c r="H48" s="236"/>
      <c r="I48" s="236"/>
      <c r="J48" s="236"/>
      <c r="K48" s="236"/>
      <c r="L48" s="236"/>
      <c r="M48" s="236"/>
      <c r="N48" s="236"/>
      <c r="O48" s="236"/>
      <c r="P48" s="237"/>
    </row>
    <row r="49" spans="2:16" x14ac:dyDescent="0.25">
      <c r="B49" s="211" t="s">
        <v>223</v>
      </c>
      <c r="C49" s="236"/>
      <c r="D49" s="236"/>
      <c r="E49" s="236"/>
      <c r="F49" s="236"/>
      <c r="G49" s="236"/>
      <c r="H49" s="236"/>
      <c r="I49" s="236"/>
      <c r="J49" s="236"/>
      <c r="K49" s="236"/>
      <c r="L49" s="236"/>
      <c r="M49" s="236"/>
      <c r="N49" s="236"/>
      <c r="O49" s="236"/>
      <c r="P49" s="237"/>
    </row>
    <row r="50" spans="2:16" x14ac:dyDescent="0.25">
      <c r="B50" s="211" t="s">
        <v>225</v>
      </c>
      <c r="C50" s="236"/>
      <c r="D50" s="236"/>
      <c r="E50" s="236"/>
      <c r="F50" s="236"/>
      <c r="G50" s="236"/>
      <c r="H50" s="236"/>
      <c r="I50" s="236"/>
      <c r="J50" s="236"/>
      <c r="K50" s="236"/>
      <c r="L50" s="236"/>
      <c r="M50" s="236"/>
      <c r="N50" s="236"/>
      <c r="O50" s="236"/>
      <c r="P50" s="237"/>
    </row>
    <row r="51" spans="2:16" x14ac:dyDescent="0.25">
      <c r="B51" s="211" t="s">
        <v>227</v>
      </c>
      <c r="C51" s="236"/>
      <c r="D51" s="236"/>
      <c r="E51" s="236"/>
      <c r="F51" s="236"/>
      <c r="G51" s="236"/>
      <c r="H51" s="236"/>
      <c r="I51" s="236"/>
      <c r="J51" s="236"/>
      <c r="K51" s="236"/>
      <c r="L51" s="236"/>
      <c r="M51" s="236"/>
      <c r="N51" s="236"/>
      <c r="O51" s="236"/>
      <c r="P51" s="237"/>
    </row>
    <row r="52" spans="2:16" x14ac:dyDescent="0.25">
      <c r="B52" s="211" t="s">
        <v>229</v>
      </c>
      <c r="C52" s="236"/>
      <c r="D52" s="236"/>
      <c r="E52" s="236"/>
      <c r="F52" s="236"/>
      <c r="G52" s="236"/>
      <c r="H52" s="236"/>
      <c r="I52" s="236"/>
      <c r="J52" s="236"/>
      <c r="K52" s="236"/>
      <c r="L52" s="236"/>
      <c r="M52" s="236"/>
      <c r="N52" s="236"/>
      <c r="O52" s="236"/>
      <c r="P52" s="237"/>
    </row>
    <row r="53" spans="2:16" x14ac:dyDescent="0.25">
      <c r="B53" s="211" t="s">
        <v>226</v>
      </c>
      <c r="C53" s="236"/>
      <c r="D53" s="236"/>
      <c r="E53" s="236"/>
      <c r="F53" s="236"/>
      <c r="G53" s="236"/>
      <c r="H53" s="236"/>
      <c r="I53" s="236"/>
      <c r="J53" s="236"/>
      <c r="K53" s="236"/>
      <c r="L53" s="236"/>
      <c r="M53" s="236"/>
      <c r="N53" s="236"/>
      <c r="O53" s="236"/>
      <c r="P53" s="237"/>
    </row>
    <row r="54" spans="2:16" x14ac:dyDescent="0.25">
      <c r="B54" s="211" t="s">
        <v>228</v>
      </c>
      <c r="C54" s="236"/>
      <c r="D54" s="236"/>
      <c r="E54" s="236"/>
      <c r="F54" s="236"/>
      <c r="G54" s="236"/>
      <c r="H54" s="236"/>
      <c r="I54" s="236"/>
      <c r="J54" s="236"/>
      <c r="K54" s="236"/>
      <c r="L54" s="236"/>
      <c r="M54" s="236"/>
      <c r="N54" s="236"/>
      <c r="O54" s="236"/>
      <c r="P54" s="237"/>
    </row>
    <row r="55" spans="2:16" x14ac:dyDescent="0.25">
      <c r="B55" s="150" t="s">
        <v>175</v>
      </c>
      <c r="C55" s="238"/>
      <c r="D55" s="236"/>
      <c r="E55" s="236"/>
      <c r="F55" s="236"/>
      <c r="G55" s="236"/>
      <c r="H55" s="236"/>
      <c r="I55" s="236"/>
      <c r="J55" s="236"/>
      <c r="K55" s="236"/>
      <c r="L55" s="236"/>
      <c r="M55" s="236"/>
      <c r="N55" s="236"/>
      <c r="O55" s="236"/>
      <c r="P55" s="237"/>
    </row>
    <row r="56" spans="2:16" x14ac:dyDescent="0.25">
      <c r="B56" s="150" t="s">
        <v>271</v>
      </c>
      <c r="C56" s="239"/>
      <c r="D56" s="240"/>
      <c r="E56" s="240"/>
      <c r="F56" s="240"/>
      <c r="G56" s="240"/>
      <c r="H56" s="240"/>
      <c r="I56" s="240"/>
      <c r="J56" s="240"/>
      <c r="K56" s="240"/>
      <c r="L56" s="240"/>
      <c r="M56" s="240"/>
      <c r="N56" s="240"/>
      <c r="O56" s="240"/>
      <c r="P56" s="241"/>
    </row>
    <row r="57" spans="2:16" x14ac:dyDescent="0.25">
      <c r="B57" s="242" t="s">
        <v>44</v>
      </c>
      <c r="C57" s="243"/>
      <c r="D57" s="243"/>
      <c r="E57" s="243"/>
      <c r="F57" s="243"/>
      <c r="G57" s="243"/>
      <c r="H57" s="243"/>
      <c r="I57" s="243"/>
      <c r="J57" s="243"/>
      <c r="K57" s="243"/>
      <c r="L57" s="243"/>
      <c r="M57" s="243"/>
      <c r="N57" s="243"/>
      <c r="O57" s="243"/>
      <c r="P57" s="244"/>
    </row>
    <row r="58" spans="2:16" x14ac:dyDescent="0.25">
      <c r="B58" s="227" t="s">
        <v>272</v>
      </c>
    </row>
    <row r="61" spans="2:16" x14ac:dyDescent="0.25">
      <c r="B61" s="216" t="str">
        <f>"3-Year ending "&amp;TEXT('General (1)'!B7, "mm/dd/yyyy")</f>
        <v>3-Year ending 03/31/2025</v>
      </c>
    </row>
    <row r="62" spans="2:16" x14ac:dyDescent="0.25">
      <c r="B62" s="229"/>
      <c r="C62" s="337" t="s">
        <v>178</v>
      </c>
      <c r="D62" s="337"/>
      <c r="E62" s="230"/>
      <c r="F62" s="337" t="s">
        <v>176</v>
      </c>
      <c r="G62" s="337"/>
      <c r="H62" s="230"/>
      <c r="I62" s="337" t="s">
        <v>177</v>
      </c>
      <c r="J62" s="337"/>
      <c r="K62" s="230"/>
      <c r="L62" s="337" t="s">
        <v>179</v>
      </c>
      <c r="M62" s="337"/>
      <c r="N62" s="337"/>
      <c r="O62" s="337"/>
      <c r="P62" s="231"/>
    </row>
    <row r="63" spans="2:16" ht="25" x14ac:dyDescent="0.25">
      <c r="B63" s="232"/>
      <c r="C63" s="233" t="s">
        <v>116</v>
      </c>
      <c r="D63" s="233" t="s">
        <v>117</v>
      </c>
      <c r="E63" s="233"/>
      <c r="F63" s="233" t="s">
        <v>116</v>
      </c>
      <c r="G63" s="233" t="s">
        <v>117</v>
      </c>
      <c r="H63" s="233"/>
      <c r="I63" s="233" t="s">
        <v>116</v>
      </c>
      <c r="J63" s="233" t="s">
        <v>117</v>
      </c>
      <c r="K63" s="233"/>
      <c r="L63" s="234" t="s">
        <v>273</v>
      </c>
      <c r="M63" s="234" t="s">
        <v>255</v>
      </c>
      <c r="N63" s="234" t="s">
        <v>254</v>
      </c>
      <c r="O63" s="234" t="s">
        <v>270</v>
      </c>
      <c r="P63" s="235"/>
    </row>
    <row r="64" spans="2:16" x14ac:dyDescent="0.25">
      <c r="B64" s="211" t="s">
        <v>186</v>
      </c>
      <c r="C64" s="236"/>
      <c r="D64" s="236"/>
      <c r="E64" s="236"/>
      <c r="F64" s="236"/>
      <c r="G64" s="236"/>
      <c r="H64" s="236"/>
      <c r="I64" s="236"/>
      <c r="J64" s="236"/>
      <c r="K64" s="236"/>
      <c r="L64" s="236"/>
      <c r="M64" s="236"/>
      <c r="N64" s="236"/>
      <c r="O64" s="236"/>
      <c r="P64" s="237"/>
    </row>
    <row r="65" spans="2:16" x14ac:dyDescent="0.25">
      <c r="B65" s="211" t="s">
        <v>188</v>
      </c>
      <c r="C65" s="236"/>
      <c r="D65" s="236"/>
      <c r="E65" s="236"/>
      <c r="F65" s="236"/>
      <c r="G65" s="236"/>
      <c r="H65" s="236"/>
      <c r="I65" s="236"/>
      <c r="J65" s="236"/>
      <c r="K65" s="236"/>
      <c r="L65" s="236"/>
      <c r="M65" s="236"/>
      <c r="N65" s="236"/>
      <c r="O65" s="236"/>
      <c r="P65" s="237"/>
    </row>
    <row r="66" spans="2:16" x14ac:dyDescent="0.25">
      <c r="B66" s="211" t="s">
        <v>190</v>
      </c>
      <c r="C66" s="236"/>
      <c r="D66" s="236"/>
      <c r="E66" s="236"/>
      <c r="F66" s="236"/>
      <c r="G66" s="236"/>
      <c r="H66" s="236"/>
      <c r="I66" s="236"/>
      <c r="J66" s="236"/>
      <c r="K66" s="236"/>
      <c r="L66" s="236"/>
      <c r="M66" s="236"/>
      <c r="N66" s="236"/>
      <c r="O66" s="236"/>
      <c r="P66" s="237"/>
    </row>
    <row r="67" spans="2:16" x14ac:dyDescent="0.25">
      <c r="B67" s="211" t="s">
        <v>187</v>
      </c>
      <c r="C67" s="236"/>
      <c r="D67" s="236"/>
      <c r="E67" s="236"/>
      <c r="F67" s="236"/>
      <c r="G67" s="236"/>
      <c r="H67" s="236"/>
      <c r="I67" s="236"/>
      <c r="J67" s="236"/>
      <c r="K67" s="236"/>
      <c r="L67" s="236"/>
      <c r="M67" s="236"/>
      <c r="N67" s="236"/>
      <c r="O67" s="236"/>
      <c r="P67" s="237"/>
    </row>
    <row r="68" spans="2:16" x14ac:dyDescent="0.25">
      <c r="B68" s="211" t="s">
        <v>191</v>
      </c>
      <c r="C68" s="236"/>
      <c r="D68" s="236"/>
      <c r="E68" s="236"/>
      <c r="F68" s="236"/>
      <c r="G68" s="236"/>
      <c r="H68" s="236"/>
      <c r="I68" s="236"/>
      <c r="J68" s="236"/>
      <c r="K68" s="236"/>
      <c r="L68" s="236"/>
      <c r="M68" s="236"/>
      <c r="N68" s="236"/>
      <c r="O68" s="236"/>
      <c r="P68" s="237"/>
    </row>
    <row r="69" spans="2:16" x14ac:dyDescent="0.25">
      <c r="B69" s="211" t="s">
        <v>189</v>
      </c>
      <c r="C69" s="236"/>
      <c r="D69" s="236"/>
      <c r="E69" s="236"/>
      <c r="F69" s="236"/>
      <c r="G69" s="236"/>
      <c r="H69" s="236"/>
      <c r="I69" s="236"/>
      <c r="J69" s="236"/>
      <c r="K69" s="236"/>
      <c r="L69" s="236"/>
      <c r="M69" s="236"/>
      <c r="N69" s="236"/>
      <c r="O69" s="236"/>
      <c r="P69" s="237"/>
    </row>
    <row r="70" spans="2:16" x14ac:dyDescent="0.25">
      <c r="B70" s="211" t="s">
        <v>247</v>
      </c>
      <c r="C70" s="236"/>
      <c r="D70" s="236"/>
      <c r="E70" s="236"/>
      <c r="F70" s="236"/>
      <c r="G70" s="236"/>
      <c r="H70" s="236"/>
      <c r="I70" s="236"/>
      <c r="J70" s="236"/>
      <c r="K70" s="236"/>
      <c r="L70" s="236"/>
      <c r="M70" s="236"/>
      <c r="N70" s="236"/>
      <c r="O70" s="236"/>
      <c r="P70" s="237"/>
    </row>
    <row r="71" spans="2:16" x14ac:dyDescent="0.25">
      <c r="B71" s="211" t="s">
        <v>192</v>
      </c>
      <c r="C71" s="236"/>
      <c r="D71" s="236"/>
      <c r="E71" s="236"/>
      <c r="F71" s="236"/>
      <c r="G71" s="236"/>
      <c r="H71" s="236"/>
      <c r="I71" s="236"/>
      <c r="J71" s="236"/>
      <c r="K71" s="236"/>
      <c r="L71" s="236"/>
      <c r="M71" s="236"/>
      <c r="N71" s="236"/>
      <c r="O71" s="236"/>
      <c r="P71" s="237"/>
    </row>
    <row r="72" spans="2:16" x14ac:dyDescent="0.25">
      <c r="B72" s="211" t="s">
        <v>194</v>
      </c>
      <c r="C72" s="236"/>
      <c r="D72" s="236"/>
      <c r="E72" s="236"/>
      <c r="F72" s="236"/>
      <c r="G72" s="236"/>
      <c r="H72" s="236"/>
      <c r="I72" s="236"/>
      <c r="J72" s="236"/>
      <c r="K72" s="236"/>
      <c r="L72" s="236"/>
      <c r="M72" s="236"/>
      <c r="N72" s="236"/>
      <c r="O72" s="236"/>
      <c r="P72" s="237"/>
    </row>
    <row r="73" spans="2:16" x14ac:dyDescent="0.25">
      <c r="B73" s="211" t="s">
        <v>193</v>
      </c>
      <c r="C73" s="236"/>
      <c r="D73" s="236"/>
      <c r="E73" s="236"/>
      <c r="F73" s="236"/>
      <c r="G73" s="236"/>
      <c r="H73" s="236"/>
      <c r="I73" s="236"/>
      <c r="J73" s="236"/>
      <c r="K73" s="236"/>
      <c r="L73" s="236"/>
      <c r="M73" s="236"/>
      <c r="N73" s="236"/>
      <c r="O73" s="236"/>
      <c r="P73" s="237"/>
    </row>
    <row r="74" spans="2:16" x14ac:dyDescent="0.25">
      <c r="B74" s="211" t="s">
        <v>196</v>
      </c>
      <c r="C74" s="236"/>
      <c r="D74" s="236"/>
      <c r="E74" s="236"/>
      <c r="F74" s="236"/>
      <c r="G74" s="236"/>
      <c r="H74" s="236"/>
      <c r="I74" s="236"/>
      <c r="J74" s="236"/>
      <c r="K74" s="236"/>
      <c r="L74" s="236"/>
      <c r="M74" s="236"/>
      <c r="N74" s="236"/>
      <c r="O74" s="236"/>
      <c r="P74" s="237"/>
    </row>
    <row r="75" spans="2:16" x14ac:dyDescent="0.25">
      <c r="B75" s="211" t="s">
        <v>195</v>
      </c>
      <c r="C75" s="236"/>
      <c r="D75" s="236"/>
      <c r="E75" s="236"/>
      <c r="F75" s="236"/>
      <c r="G75" s="236"/>
      <c r="H75" s="236"/>
      <c r="I75" s="236"/>
      <c r="J75" s="236"/>
      <c r="K75" s="236"/>
      <c r="L75" s="236"/>
      <c r="M75" s="236"/>
      <c r="N75" s="236"/>
      <c r="O75" s="236"/>
      <c r="P75" s="237"/>
    </row>
    <row r="76" spans="2:16" x14ac:dyDescent="0.25">
      <c r="B76" s="211" t="s">
        <v>197</v>
      </c>
      <c r="C76" s="236"/>
      <c r="D76" s="236"/>
      <c r="E76" s="236"/>
      <c r="F76" s="236"/>
      <c r="G76" s="236"/>
      <c r="H76" s="236"/>
      <c r="I76" s="236"/>
      <c r="J76" s="236"/>
      <c r="K76" s="236"/>
      <c r="L76" s="236"/>
      <c r="M76" s="236"/>
      <c r="N76" s="236"/>
      <c r="O76" s="236"/>
      <c r="P76" s="237"/>
    </row>
    <row r="77" spans="2:16" x14ac:dyDescent="0.25">
      <c r="B77" s="211" t="s">
        <v>199</v>
      </c>
      <c r="C77" s="236"/>
      <c r="D77" s="236"/>
      <c r="E77" s="236"/>
      <c r="F77" s="236"/>
      <c r="G77" s="236"/>
      <c r="H77" s="236"/>
      <c r="I77" s="236"/>
      <c r="J77" s="236"/>
      <c r="K77" s="236"/>
      <c r="L77" s="236"/>
      <c r="M77" s="236"/>
      <c r="N77" s="236"/>
      <c r="O77" s="236"/>
      <c r="P77" s="237"/>
    </row>
    <row r="78" spans="2:16" x14ac:dyDescent="0.25">
      <c r="B78" s="211" t="s">
        <v>198</v>
      </c>
      <c r="C78" s="236"/>
      <c r="D78" s="236"/>
      <c r="E78" s="236"/>
      <c r="F78" s="236"/>
      <c r="G78" s="236"/>
      <c r="H78" s="236"/>
      <c r="I78" s="236"/>
      <c r="J78" s="236"/>
      <c r="K78" s="236"/>
      <c r="L78" s="236"/>
      <c r="M78" s="236"/>
      <c r="N78" s="236"/>
      <c r="O78" s="236"/>
      <c r="P78" s="237"/>
    </row>
    <row r="79" spans="2:16" x14ac:dyDescent="0.25">
      <c r="B79" s="211" t="s">
        <v>201</v>
      </c>
      <c r="C79" s="236"/>
      <c r="D79" s="236"/>
      <c r="E79" s="236"/>
      <c r="F79" s="236"/>
      <c r="G79" s="236"/>
      <c r="H79" s="236"/>
      <c r="I79" s="236"/>
      <c r="J79" s="236"/>
      <c r="K79" s="236"/>
      <c r="L79" s="236"/>
      <c r="M79" s="236"/>
      <c r="N79" s="236"/>
      <c r="O79" s="236"/>
      <c r="P79" s="237"/>
    </row>
    <row r="80" spans="2:16" x14ac:dyDescent="0.25">
      <c r="B80" s="211" t="s">
        <v>200</v>
      </c>
      <c r="C80" s="236"/>
      <c r="D80" s="236"/>
      <c r="E80" s="236"/>
      <c r="F80" s="236"/>
      <c r="G80" s="236"/>
      <c r="H80" s="236"/>
      <c r="I80" s="236"/>
      <c r="J80" s="236"/>
      <c r="K80" s="236"/>
      <c r="L80" s="236"/>
      <c r="M80" s="236"/>
      <c r="N80" s="236"/>
      <c r="O80" s="236"/>
      <c r="P80" s="237"/>
    </row>
    <row r="81" spans="2:16" x14ac:dyDescent="0.25">
      <c r="B81" s="211" t="s">
        <v>202</v>
      </c>
      <c r="C81" s="236"/>
      <c r="D81" s="236"/>
      <c r="E81" s="236"/>
      <c r="F81" s="236"/>
      <c r="G81" s="236"/>
      <c r="H81" s="236"/>
      <c r="I81" s="236"/>
      <c r="J81" s="236"/>
      <c r="K81" s="236"/>
      <c r="L81" s="236"/>
      <c r="M81" s="236"/>
      <c r="N81" s="236"/>
      <c r="O81" s="236"/>
      <c r="P81" s="237"/>
    </row>
    <row r="82" spans="2:16" x14ac:dyDescent="0.25">
      <c r="B82" s="211" t="s">
        <v>204</v>
      </c>
      <c r="C82" s="236"/>
      <c r="D82" s="236"/>
      <c r="E82" s="236"/>
      <c r="F82" s="236"/>
      <c r="G82" s="236"/>
      <c r="H82" s="236"/>
      <c r="I82" s="236"/>
      <c r="J82" s="236"/>
      <c r="K82" s="236"/>
      <c r="L82" s="236"/>
      <c r="M82" s="236"/>
      <c r="N82" s="236"/>
      <c r="O82" s="236"/>
      <c r="P82" s="237"/>
    </row>
    <row r="83" spans="2:16" x14ac:dyDescent="0.25">
      <c r="B83" s="211" t="s">
        <v>203</v>
      </c>
      <c r="C83" s="236"/>
      <c r="D83" s="236"/>
      <c r="E83" s="236"/>
      <c r="F83" s="236"/>
      <c r="G83" s="236"/>
      <c r="H83" s="236"/>
      <c r="I83" s="236"/>
      <c r="J83" s="236"/>
      <c r="K83" s="236"/>
      <c r="L83" s="236"/>
      <c r="M83" s="236"/>
      <c r="N83" s="236"/>
      <c r="O83" s="236"/>
      <c r="P83" s="237"/>
    </row>
    <row r="84" spans="2:16" x14ac:dyDescent="0.25">
      <c r="B84" s="211" t="s">
        <v>205</v>
      </c>
      <c r="C84" s="236"/>
      <c r="D84" s="236"/>
      <c r="E84" s="236"/>
      <c r="F84" s="236"/>
      <c r="G84" s="236"/>
      <c r="H84" s="236"/>
      <c r="I84" s="236"/>
      <c r="J84" s="236"/>
      <c r="K84" s="236"/>
      <c r="L84" s="236"/>
      <c r="M84" s="236"/>
      <c r="N84" s="236"/>
      <c r="O84" s="236"/>
      <c r="P84" s="237"/>
    </row>
    <row r="85" spans="2:16" x14ac:dyDescent="0.25">
      <c r="B85" s="211" t="s">
        <v>207</v>
      </c>
      <c r="C85" s="236"/>
      <c r="D85" s="236"/>
      <c r="E85" s="236"/>
      <c r="F85" s="236"/>
      <c r="G85" s="236"/>
      <c r="H85" s="236"/>
      <c r="I85" s="236"/>
      <c r="J85" s="236"/>
      <c r="K85" s="236"/>
      <c r="L85" s="236"/>
      <c r="M85" s="236"/>
      <c r="N85" s="236"/>
      <c r="O85" s="236"/>
      <c r="P85" s="237"/>
    </row>
    <row r="86" spans="2:16" x14ac:dyDescent="0.25">
      <c r="B86" s="211" t="s">
        <v>209</v>
      </c>
      <c r="C86" s="236"/>
      <c r="D86" s="236"/>
      <c r="E86" s="236"/>
      <c r="F86" s="236"/>
      <c r="G86" s="236"/>
      <c r="H86" s="236"/>
      <c r="I86" s="236"/>
      <c r="J86" s="236"/>
      <c r="K86" s="236"/>
      <c r="L86" s="236"/>
      <c r="M86" s="236"/>
      <c r="N86" s="236"/>
      <c r="O86" s="236"/>
      <c r="P86" s="237"/>
    </row>
    <row r="87" spans="2:16" x14ac:dyDescent="0.25">
      <c r="B87" s="211" t="s">
        <v>206</v>
      </c>
      <c r="C87" s="236"/>
      <c r="D87" s="236"/>
      <c r="E87" s="236"/>
      <c r="F87" s="236"/>
      <c r="G87" s="236"/>
      <c r="H87" s="236"/>
      <c r="I87" s="236"/>
      <c r="J87" s="236"/>
      <c r="K87" s="236"/>
      <c r="L87" s="236"/>
      <c r="M87" s="236"/>
      <c r="N87" s="236"/>
      <c r="O87" s="236"/>
      <c r="P87" s="237"/>
    </row>
    <row r="88" spans="2:16" x14ac:dyDescent="0.25">
      <c r="B88" s="211" t="s">
        <v>252</v>
      </c>
      <c r="C88" s="236"/>
      <c r="D88" s="236"/>
      <c r="E88" s="236"/>
      <c r="F88" s="236"/>
      <c r="G88" s="236"/>
      <c r="H88" s="236"/>
      <c r="I88" s="236"/>
      <c r="J88" s="236"/>
      <c r="K88" s="236"/>
      <c r="L88" s="236"/>
      <c r="M88" s="236"/>
      <c r="N88" s="236"/>
      <c r="O88" s="236"/>
      <c r="P88" s="237"/>
    </row>
    <row r="89" spans="2:16" x14ac:dyDescent="0.25">
      <c r="B89" s="211" t="s">
        <v>208</v>
      </c>
      <c r="C89" s="236"/>
      <c r="D89" s="236"/>
      <c r="E89" s="236"/>
      <c r="F89" s="236"/>
      <c r="G89" s="236"/>
      <c r="H89" s="236"/>
      <c r="I89" s="236"/>
      <c r="J89" s="236"/>
      <c r="K89" s="236"/>
      <c r="L89" s="236"/>
      <c r="M89" s="236"/>
      <c r="N89" s="236"/>
      <c r="O89" s="236"/>
      <c r="P89" s="237"/>
    </row>
    <row r="90" spans="2:16" x14ac:dyDescent="0.25">
      <c r="B90" s="211" t="s">
        <v>210</v>
      </c>
      <c r="C90" s="236"/>
      <c r="D90" s="236"/>
      <c r="E90" s="236"/>
      <c r="F90" s="236"/>
      <c r="G90" s="236"/>
      <c r="H90" s="236"/>
      <c r="I90" s="236"/>
      <c r="J90" s="236"/>
      <c r="K90" s="236"/>
      <c r="L90" s="236"/>
      <c r="M90" s="236"/>
      <c r="N90" s="236"/>
      <c r="O90" s="236"/>
      <c r="P90" s="237"/>
    </row>
    <row r="91" spans="2:16" x14ac:dyDescent="0.25">
      <c r="B91" s="211" t="s">
        <v>211</v>
      </c>
      <c r="C91" s="236"/>
      <c r="D91" s="236"/>
      <c r="E91" s="236"/>
      <c r="F91" s="236"/>
      <c r="G91" s="236"/>
      <c r="H91" s="236"/>
      <c r="I91" s="236"/>
      <c r="J91" s="236"/>
      <c r="K91" s="236"/>
      <c r="L91" s="236"/>
      <c r="M91" s="236"/>
      <c r="N91" s="236"/>
      <c r="O91" s="236"/>
      <c r="P91" s="237"/>
    </row>
    <row r="92" spans="2:16" x14ac:dyDescent="0.25">
      <c r="B92" s="211" t="s">
        <v>213</v>
      </c>
      <c r="C92" s="236"/>
      <c r="D92" s="236"/>
      <c r="E92" s="236"/>
      <c r="F92" s="236"/>
      <c r="G92" s="236"/>
      <c r="H92" s="236"/>
      <c r="I92" s="236"/>
      <c r="J92" s="236"/>
      <c r="K92" s="236"/>
      <c r="L92" s="236"/>
      <c r="M92" s="236"/>
      <c r="N92" s="236"/>
      <c r="O92" s="236"/>
      <c r="P92" s="237"/>
    </row>
    <row r="93" spans="2:16" x14ac:dyDescent="0.25">
      <c r="B93" s="211" t="s">
        <v>215</v>
      </c>
      <c r="C93" s="236"/>
      <c r="D93" s="236"/>
      <c r="E93" s="236"/>
      <c r="F93" s="236"/>
      <c r="G93" s="236"/>
      <c r="H93" s="236"/>
      <c r="I93" s="236"/>
      <c r="J93" s="236"/>
      <c r="K93" s="236"/>
      <c r="L93" s="236"/>
      <c r="M93" s="236"/>
      <c r="N93" s="236"/>
      <c r="O93" s="236"/>
      <c r="P93" s="237"/>
    </row>
    <row r="94" spans="2:16" x14ac:dyDescent="0.25">
      <c r="B94" s="211" t="s">
        <v>212</v>
      </c>
      <c r="C94" s="236"/>
      <c r="D94" s="236"/>
      <c r="E94" s="236"/>
      <c r="F94" s="236"/>
      <c r="G94" s="236"/>
      <c r="H94" s="236"/>
      <c r="I94" s="236"/>
      <c r="J94" s="236"/>
      <c r="K94" s="236"/>
      <c r="L94" s="236"/>
      <c r="M94" s="236"/>
      <c r="N94" s="236"/>
      <c r="O94" s="236"/>
      <c r="P94" s="237"/>
    </row>
    <row r="95" spans="2:16" x14ac:dyDescent="0.25">
      <c r="B95" s="211" t="s">
        <v>214</v>
      </c>
      <c r="C95" s="236"/>
      <c r="D95" s="236"/>
      <c r="E95" s="236"/>
      <c r="F95" s="236"/>
      <c r="G95" s="236"/>
      <c r="H95" s="236"/>
      <c r="I95" s="236"/>
      <c r="J95" s="236"/>
      <c r="K95" s="236"/>
      <c r="L95" s="236"/>
      <c r="M95" s="236"/>
      <c r="N95" s="236"/>
      <c r="O95" s="236"/>
      <c r="P95" s="237"/>
    </row>
    <row r="96" spans="2:16" x14ac:dyDescent="0.25">
      <c r="B96" s="211" t="s">
        <v>216</v>
      </c>
      <c r="C96" s="236"/>
      <c r="D96" s="236"/>
      <c r="E96" s="236"/>
      <c r="F96" s="236"/>
      <c r="G96" s="236"/>
      <c r="H96" s="236"/>
      <c r="I96" s="236"/>
      <c r="J96" s="236"/>
      <c r="K96" s="236"/>
      <c r="L96" s="236"/>
      <c r="M96" s="236"/>
      <c r="N96" s="236"/>
      <c r="O96" s="236"/>
      <c r="P96" s="237"/>
    </row>
    <row r="97" spans="2:16" x14ac:dyDescent="0.25">
      <c r="B97" s="211" t="s">
        <v>217</v>
      </c>
      <c r="C97" s="236"/>
      <c r="D97" s="236"/>
      <c r="E97" s="236"/>
      <c r="F97" s="236"/>
      <c r="G97" s="236"/>
      <c r="H97" s="236"/>
      <c r="I97" s="236"/>
      <c r="J97" s="236"/>
      <c r="K97" s="236"/>
      <c r="L97" s="236"/>
      <c r="M97" s="236"/>
      <c r="N97" s="236"/>
      <c r="O97" s="236"/>
      <c r="P97" s="237"/>
    </row>
    <row r="98" spans="2:16" x14ac:dyDescent="0.25">
      <c r="B98" s="211" t="s">
        <v>218</v>
      </c>
      <c r="C98" s="236"/>
      <c r="D98" s="236"/>
      <c r="E98" s="236"/>
      <c r="F98" s="236"/>
      <c r="G98" s="236"/>
      <c r="H98" s="236"/>
      <c r="I98" s="236"/>
      <c r="J98" s="236"/>
      <c r="K98" s="236"/>
      <c r="L98" s="236"/>
      <c r="M98" s="236"/>
      <c r="N98" s="236"/>
      <c r="O98" s="236"/>
      <c r="P98" s="237"/>
    </row>
    <row r="99" spans="2:16" x14ac:dyDescent="0.25">
      <c r="B99" s="211" t="s">
        <v>248</v>
      </c>
      <c r="C99" s="236"/>
      <c r="D99" s="236"/>
      <c r="E99" s="236"/>
      <c r="F99" s="236"/>
      <c r="G99" s="236"/>
      <c r="H99" s="236"/>
      <c r="I99" s="236"/>
      <c r="J99" s="236"/>
      <c r="K99" s="236"/>
      <c r="L99" s="236"/>
      <c r="M99" s="236"/>
      <c r="N99" s="236"/>
      <c r="O99" s="236"/>
      <c r="P99" s="237"/>
    </row>
    <row r="100" spans="2:16" x14ac:dyDescent="0.25">
      <c r="B100" s="211" t="s">
        <v>219</v>
      </c>
      <c r="C100" s="236"/>
      <c r="D100" s="236"/>
      <c r="E100" s="236"/>
      <c r="F100" s="236"/>
      <c r="G100" s="236"/>
      <c r="H100" s="236"/>
      <c r="I100" s="236"/>
      <c r="J100" s="236"/>
      <c r="K100" s="236"/>
      <c r="L100" s="236"/>
      <c r="M100" s="236"/>
      <c r="N100" s="236"/>
      <c r="O100" s="236"/>
      <c r="P100" s="237"/>
    </row>
    <row r="101" spans="2:16" x14ac:dyDescent="0.25">
      <c r="B101" s="211" t="s">
        <v>221</v>
      </c>
      <c r="C101" s="236"/>
      <c r="D101" s="236"/>
      <c r="E101" s="236"/>
      <c r="F101" s="236"/>
      <c r="G101" s="236"/>
      <c r="H101" s="236"/>
      <c r="I101" s="236"/>
      <c r="J101" s="236"/>
      <c r="K101" s="236"/>
      <c r="L101" s="236"/>
      <c r="M101" s="236"/>
      <c r="N101" s="236"/>
      <c r="O101" s="236"/>
      <c r="P101" s="237"/>
    </row>
    <row r="102" spans="2:16" x14ac:dyDescent="0.25">
      <c r="B102" s="211" t="s">
        <v>220</v>
      </c>
      <c r="C102" s="236"/>
      <c r="D102" s="236"/>
      <c r="E102" s="236"/>
      <c r="F102" s="236"/>
      <c r="G102" s="236"/>
      <c r="H102" s="236"/>
      <c r="I102" s="236"/>
      <c r="J102" s="236"/>
      <c r="K102" s="236"/>
      <c r="L102" s="236"/>
      <c r="M102" s="236"/>
      <c r="N102" s="236"/>
      <c r="O102" s="236"/>
      <c r="P102" s="237"/>
    </row>
    <row r="103" spans="2:16" x14ac:dyDescent="0.25">
      <c r="B103" s="211" t="s">
        <v>222</v>
      </c>
      <c r="C103" s="236"/>
      <c r="D103" s="236"/>
      <c r="E103" s="236"/>
      <c r="F103" s="236"/>
      <c r="G103" s="236"/>
      <c r="H103" s="236"/>
      <c r="I103" s="236"/>
      <c r="J103" s="236"/>
      <c r="K103" s="236"/>
      <c r="L103" s="236"/>
      <c r="M103" s="236"/>
      <c r="N103" s="236"/>
      <c r="O103" s="236"/>
      <c r="P103" s="237"/>
    </row>
    <row r="104" spans="2:16" x14ac:dyDescent="0.25">
      <c r="B104" s="211" t="s">
        <v>224</v>
      </c>
      <c r="C104" s="236"/>
      <c r="D104" s="236"/>
      <c r="E104" s="236"/>
      <c r="F104" s="236"/>
      <c r="G104" s="236"/>
      <c r="H104" s="236"/>
      <c r="I104" s="236"/>
      <c r="J104" s="236"/>
      <c r="K104" s="236"/>
      <c r="L104" s="236"/>
      <c r="M104" s="236"/>
      <c r="N104" s="236"/>
      <c r="O104" s="236"/>
      <c r="P104" s="237"/>
    </row>
    <row r="105" spans="2:16" x14ac:dyDescent="0.25">
      <c r="B105" s="211" t="s">
        <v>223</v>
      </c>
      <c r="C105" s="236"/>
      <c r="D105" s="236"/>
      <c r="E105" s="236"/>
      <c r="F105" s="236"/>
      <c r="G105" s="236"/>
      <c r="H105" s="236"/>
      <c r="I105" s="236"/>
      <c r="J105" s="236"/>
      <c r="K105" s="236"/>
      <c r="L105" s="236"/>
      <c r="M105" s="236"/>
      <c r="N105" s="236"/>
      <c r="O105" s="236"/>
      <c r="P105" s="237"/>
    </row>
    <row r="106" spans="2:16" x14ac:dyDescent="0.25">
      <c r="B106" s="211" t="s">
        <v>225</v>
      </c>
      <c r="C106" s="236"/>
      <c r="D106" s="236"/>
      <c r="E106" s="236"/>
      <c r="F106" s="236"/>
      <c r="G106" s="236"/>
      <c r="H106" s="236"/>
      <c r="I106" s="236"/>
      <c r="J106" s="236"/>
      <c r="K106" s="236"/>
      <c r="L106" s="236"/>
      <c r="M106" s="236"/>
      <c r="N106" s="236"/>
      <c r="O106" s="236"/>
      <c r="P106" s="237"/>
    </row>
    <row r="107" spans="2:16" x14ac:dyDescent="0.25">
      <c r="B107" s="211" t="s">
        <v>227</v>
      </c>
      <c r="C107" s="236"/>
      <c r="D107" s="236"/>
      <c r="E107" s="236"/>
      <c r="F107" s="236"/>
      <c r="G107" s="236"/>
      <c r="H107" s="236"/>
      <c r="I107" s="236"/>
      <c r="J107" s="236"/>
      <c r="K107" s="236"/>
      <c r="L107" s="236"/>
      <c r="M107" s="236"/>
      <c r="N107" s="236"/>
      <c r="O107" s="236"/>
      <c r="P107" s="237"/>
    </row>
    <row r="108" spans="2:16" x14ac:dyDescent="0.25">
      <c r="B108" s="211" t="s">
        <v>229</v>
      </c>
      <c r="C108" s="236"/>
      <c r="D108" s="236"/>
      <c r="E108" s="236"/>
      <c r="F108" s="236"/>
      <c r="G108" s="236"/>
      <c r="H108" s="236"/>
      <c r="I108" s="236"/>
      <c r="J108" s="236"/>
      <c r="K108" s="236"/>
      <c r="L108" s="236"/>
      <c r="M108" s="236"/>
      <c r="N108" s="236"/>
      <c r="O108" s="236"/>
      <c r="P108" s="237"/>
    </row>
    <row r="109" spans="2:16" x14ac:dyDescent="0.25">
      <c r="B109" s="211" t="s">
        <v>226</v>
      </c>
      <c r="C109" s="236"/>
      <c r="D109" s="236"/>
      <c r="E109" s="236"/>
      <c r="F109" s="236"/>
      <c r="G109" s="236"/>
      <c r="H109" s="236"/>
      <c r="I109" s="236"/>
      <c r="J109" s="236"/>
      <c r="K109" s="236"/>
      <c r="L109" s="236"/>
      <c r="M109" s="236"/>
      <c r="N109" s="236"/>
      <c r="O109" s="236"/>
      <c r="P109" s="237"/>
    </row>
    <row r="110" spans="2:16" x14ac:dyDescent="0.25">
      <c r="B110" s="211" t="s">
        <v>228</v>
      </c>
      <c r="C110" s="236"/>
      <c r="D110" s="236"/>
      <c r="E110" s="236"/>
      <c r="F110" s="236"/>
      <c r="G110" s="236"/>
      <c r="H110" s="236"/>
      <c r="I110" s="236"/>
      <c r="J110" s="236"/>
      <c r="K110" s="236"/>
      <c r="L110" s="236"/>
      <c r="M110" s="236"/>
      <c r="N110" s="236"/>
      <c r="O110" s="236"/>
      <c r="P110" s="237"/>
    </row>
    <row r="111" spans="2:16" x14ac:dyDescent="0.25">
      <c r="B111" s="150" t="s">
        <v>175</v>
      </c>
      <c r="C111" s="238"/>
      <c r="D111" s="236"/>
      <c r="E111" s="236"/>
      <c r="F111" s="236"/>
      <c r="G111" s="236"/>
      <c r="H111" s="236"/>
      <c r="I111" s="236"/>
      <c r="J111" s="236"/>
      <c r="K111" s="236"/>
      <c r="L111" s="236"/>
      <c r="M111" s="236"/>
      <c r="N111" s="236"/>
      <c r="O111" s="236"/>
      <c r="P111" s="237"/>
    </row>
    <row r="112" spans="2:16" x14ac:dyDescent="0.25">
      <c r="B112" s="150" t="s">
        <v>271</v>
      </c>
      <c r="C112" s="239"/>
      <c r="D112" s="240"/>
      <c r="E112" s="240"/>
      <c r="F112" s="240"/>
      <c r="G112" s="240"/>
      <c r="H112" s="240"/>
      <c r="I112" s="240"/>
      <c r="J112" s="240"/>
      <c r="K112" s="240"/>
      <c r="L112" s="240"/>
      <c r="M112" s="240"/>
      <c r="N112" s="240"/>
      <c r="O112" s="240"/>
      <c r="P112" s="241"/>
    </row>
    <row r="113" spans="2:16" x14ac:dyDescent="0.25">
      <c r="B113" s="242" t="s">
        <v>44</v>
      </c>
      <c r="C113" s="243"/>
      <c r="D113" s="243"/>
      <c r="E113" s="243"/>
      <c r="F113" s="243"/>
      <c r="G113" s="243"/>
      <c r="H113" s="243"/>
      <c r="I113" s="243"/>
      <c r="J113" s="243"/>
      <c r="K113" s="243"/>
      <c r="L113" s="243"/>
      <c r="M113" s="243"/>
      <c r="N113" s="243"/>
      <c r="O113" s="243"/>
      <c r="P113" s="244"/>
    </row>
    <row r="114" spans="2:16" x14ac:dyDescent="0.25">
      <c r="B114" s="227" t="s">
        <v>274</v>
      </c>
    </row>
    <row r="117" spans="2:16" x14ac:dyDescent="0.25">
      <c r="B117" s="216" t="str">
        <f>"5-Year ending "&amp;TEXT('General (1)'!B7, "mm/dd/yyyy")</f>
        <v>5-Year ending 03/31/2025</v>
      </c>
    </row>
    <row r="118" spans="2:16" x14ac:dyDescent="0.25">
      <c r="B118" s="229"/>
      <c r="C118" s="337" t="s">
        <v>178</v>
      </c>
      <c r="D118" s="337"/>
      <c r="E118" s="230"/>
      <c r="F118" s="337" t="s">
        <v>176</v>
      </c>
      <c r="G118" s="337"/>
      <c r="H118" s="230"/>
      <c r="I118" s="337" t="s">
        <v>177</v>
      </c>
      <c r="J118" s="337"/>
      <c r="K118" s="230"/>
      <c r="L118" s="337" t="s">
        <v>179</v>
      </c>
      <c r="M118" s="337"/>
      <c r="N118" s="337"/>
      <c r="O118" s="337"/>
      <c r="P118" s="231"/>
    </row>
    <row r="119" spans="2:16" ht="25" x14ac:dyDescent="0.25">
      <c r="B119" s="232"/>
      <c r="C119" s="233" t="s">
        <v>116</v>
      </c>
      <c r="D119" s="233" t="s">
        <v>117</v>
      </c>
      <c r="E119" s="233"/>
      <c r="F119" s="233" t="s">
        <v>116</v>
      </c>
      <c r="G119" s="233" t="s">
        <v>117</v>
      </c>
      <c r="H119" s="233"/>
      <c r="I119" s="233" t="s">
        <v>116</v>
      </c>
      <c r="J119" s="233" t="s">
        <v>117</v>
      </c>
      <c r="K119" s="233"/>
      <c r="L119" s="234" t="s">
        <v>273</v>
      </c>
      <c r="M119" s="234" t="s">
        <v>255</v>
      </c>
      <c r="N119" s="234" t="s">
        <v>254</v>
      </c>
      <c r="O119" s="234" t="s">
        <v>270</v>
      </c>
      <c r="P119" s="235"/>
    </row>
    <row r="120" spans="2:16" x14ac:dyDescent="0.25">
      <c r="B120" s="211" t="s">
        <v>186</v>
      </c>
      <c r="C120" s="236"/>
      <c r="D120" s="236"/>
      <c r="E120" s="236"/>
      <c r="F120" s="236"/>
      <c r="G120" s="236"/>
      <c r="H120" s="236"/>
      <c r="I120" s="236"/>
      <c r="J120" s="236"/>
      <c r="K120" s="236"/>
      <c r="L120" s="236"/>
      <c r="M120" s="236"/>
      <c r="N120" s="236"/>
      <c r="O120" s="236"/>
      <c r="P120" s="237"/>
    </row>
    <row r="121" spans="2:16" x14ac:dyDescent="0.25">
      <c r="B121" s="211" t="s">
        <v>188</v>
      </c>
      <c r="C121" s="236"/>
      <c r="D121" s="236"/>
      <c r="E121" s="236"/>
      <c r="F121" s="236"/>
      <c r="G121" s="236"/>
      <c r="H121" s="236"/>
      <c r="I121" s="236"/>
      <c r="J121" s="236"/>
      <c r="K121" s="236"/>
      <c r="L121" s="236"/>
      <c r="M121" s="236"/>
      <c r="N121" s="236"/>
      <c r="O121" s="236"/>
      <c r="P121" s="237"/>
    </row>
    <row r="122" spans="2:16" x14ac:dyDescent="0.25">
      <c r="B122" s="211" t="s">
        <v>190</v>
      </c>
      <c r="C122" s="236"/>
      <c r="D122" s="236"/>
      <c r="E122" s="236"/>
      <c r="F122" s="236"/>
      <c r="G122" s="236"/>
      <c r="H122" s="236"/>
      <c r="I122" s="236"/>
      <c r="J122" s="236"/>
      <c r="K122" s="236"/>
      <c r="L122" s="236"/>
      <c r="M122" s="236"/>
      <c r="N122" s="236"/>
      <c r="O122" s="236"/>
      <c r="P122" s="237"/>
    </row>
    <row r="123" spans="2:16" x14ac:dyDescent="0.25">
      <c r="B123" s="211" t="s">
        <v>187</v>
      </c>
      <c r="C123" s="236"/>
      <c r="D123" s="236"/>
      <c r="E123" s="236"/>
      <c r="F123" s="236"/>
      <c r="G123" s="236"/>
      <c r="H123" s="236"/>
      <c r="I123" s="236"/>
      <c r="J123" s="236"/>
      <c r="K123" s="236"/>
      <c r="L123" s="236"/>
      <c r="M123" s="236"/>
      <c r="N123" s="236"/>
      <c r="O123" s="236"/>
      <c r="P123" s="237"/>
    </row>
    <row r="124" spans="2:16" x14ac:dyDescent="0.25">
      <c r="B124" s="211" t="s">
        <v>191</v>
      </c>
      <c r="C124" s="236"/>
      <c r="D124" s="236"/>
      <c r="E124" s="236"/>
      <c r="F124" s="236"/>
      <c r="G124" s="236"/>
      <c r="H124" s="236"/>
      <c r="I124" s="236"/>
      <c r="J124" s="236"/>
      <c r="K124" s="236"/>
      <c r="L124" s="236"/>
      <c r="M124" s="236"/>
      <c r="N124" s="236"/>
      <c r="O124" s="236"/>
      <c r="P124" s="237"/>
    </row>
    <row r="125" spans="2:16" x14ac:dyDescent="0.25">
      <c r="B125" s="211" t="s">
        <v>189</v>
      </c>
      <c r="C125" s="236"/>
      <c r="D125" s="236"/>
      <c r="E125" s="236"/>
      <c r="F125" s="236"/>
      <c r="G125" s="236"/>
      <c r="H125" s="236"/>
      <c r="I125" s="236"/>
      <c r="J125" s="236"/>
      <c r="K125" s="236"/>
      <c r="L125" s="236"/>
      <c r="M125" s="236"/>
      <c r="N125" s="236"/>
      <c r="O125" s="236"/>
      <c r="P125" s="237"/>
    </row>
    <row r="126" spans="2:16" x14ac:dyDescent="0.25">
      <c r="B126" s="211" t="s">
        <v>247</v>
      </c>
      <c r="C126" s="236"/>
      <c r="D126" s="236"/>
      <c r="E126" s="236"/>
      <c r="F126" s="236"/>
      <c r="G126" s="236"/>
      <c r="H126" s="236"/>
      <c r="I126" s="236"/>
      <c r="J126" s="236"/>
      <c r="K126" s="236"/>
      <c r="L126" s="236"/>
      <c r="M126" s="236"/>
      <c r="N126" s="236"/>
      <c r="O126" s="236"/>
      <c r="P126" s="237"/>
    </row>
    <row r="127" spans="2:16" x14ac:dyDescent="0.25">
      <c r="B127" s="211" t="s">
        <v>192</v>
      </c>
      <c r="C127" s="236"/>
      <c r="D127" s="236"/>
      <c r="E127" s="236"/>
      <c r="F127" s="236"/>
      <c r="G127" s="236"/>
      <c r="H127" s="236"/>
      <c r="I127" s="236"/>
      <c r="J127" s="236"/>
      <c r="K127" s="236"/>
      <c r="L127" s="236"/>
      <c r="M127" s="236"/>
      <c r="N127" s="236"/>
      <c r="O127" s="236"/>
      <c r="P127" s="237"/>
    </row>
    <row r="128" spans="2:16" x14ac:dyDescent="0.25">
      <c r="B128" s="211" t="s">
        <v>194</v>
      </c>
      <c r="C128" s="236"/>
      <c r="D128" s="236"/>
      <c r="E128" s="236"/>
      <c r="F128" s="236"/>
      <c r="G128" s="236"/>
      <c r="H128" s="236"/>
      <c r="I128" s="236"/>
      <c r="J128" s="236"/>
      <c r="K128" s="236"/>
      <c r="L128" s="236"/>
      <c r="M128" s="236"/>
      <c r="N128" s="236"/>
      <c r="O128" s="236"/>
      <c r="P128" s="237"/>
    </row>
    <row r="129" spans="2:16" x14ac:dyDescent="0.25">
      <c r="B129" s="211" t="s">
        <v>193</v>
      </c>
      <c r="C129" s="236"/>
      <c r="D129" s="236"/>
      <c r="E129" s="236"/>
      <c r="F129" s="236"/>
      <c r="G129" s="236"/>
      <c r="H129" s="236"/>
      <c r="I129" s="236"/>
      <c r="J129" s="236"/>
      <c r="K129" s="236"/>
      <c r="L129" s="236"/>
      <c r="M129" s="236"/>
      <c r="N129" s="236"/>
      <c r="O129" s="236"/>
      <c r="P129" s="237"/>
    </row>
    <row r="130" spans="2:16" x14ac:dyDescent="0.25">
      <c r="B130" s="211" t="s">
        <v>196</v>
      </c>
      <c r="C130" s="236"/>
      <c r="D130" s="236"/>
      <c r="E130" s="236"/>
      <c r="F130" s="236"/>
      <c r="G130" s="236"/>
      <c r="H130" s="236"/>
      <c r="I130" s="236"/>
      <c r="J130" s="236"/>
      <c r="K130" s="236"/>
      <c r="L130" s="236"/>
      <c r="M130" s="236"/>
      <c r="N130" s="236"/>
      <c r="O130" s="236"/>
      <c r="P130" s="237"/>
    </row>
    <row r="131" spans="2:16" x14ac:dyDescent="0.25">
      <c r="B131" s="211" t="s">
        <v>195</v>
      </c>
      <c r="C131" s="236"/>
      <c r="D131" s="236"/>
      <c r="E131" s="236"/>
      <c r="F131" s="236"/>
      <c r="G131" s="236"/>
      <c r="H131" s="236"/>
      <c r="I131" s="236"/>
      <c r="J131" s="236"/>
      <c r="K131" s="236"/>
      <c r="L131" s="236"/>
      <c r="M131" s="236"/>
      <c r="N131" s="236"/>
      <c r="O131" s="236"/>
      <c r="P131" s="237"/>
    </row>
    <row r="132" spans="2:16" x14ac:dyDescent="0.25">
      <c r="B132" s="211" t="s">
        <v>197</v>
      </c>
      <c r="C132" s="236"/>
      <c r="D132" s="236"/>
      <c r="E132" s="236"/>
      <c r="F132" s="236"/>
      <c r="G132" s="236"/>
      <c r="H132" s="236"/>
      <c r="I132" s="236"/>
      <c r="J132" s="236"/>
      <c r="K132" s="236"/>
      <c r="L132" s="236"/>
      <c r="M132" s="236"/>
      <c r="N132" s="236"/>
      <c r="O132" s="236"/>
      <c r="P132" s="237"/>
    </row>
    <row r="133" spans="2:16" x14ac:dyDescent="0.25">
      <c r="B133" s="211" t="s">
        <v>199</v>
      </c>
      <c r="C133" s="236"/>
      <c r="D133" s="236"/>
      <c r="E133" s="236"/>
      <c r="F133" s="236"/>
      <c r="G133" s="236"/>
      <c r="H133" s="236"/>
      <c r="I133" s="236"/>
      <c r="J133" s="236"/>
      <c r="K133" s="236"/>
      <c r="L133" s="236"/>
      <c r="M133" s="236"/>
      <c r="N133" s="236"/>
      <c r="O133" s="236"/>
      <c r="P133" s="237"/>
    </row>
    <row r="134" spans="2:16" x14ac:dyDescent="0.25">
      <c r="B134" s="211" t="s">
        <v>198</v>
      </c>
      <c r="C134" s="236"/>
      <c r="D134" s="236"/>
      <c r="E134" s="236"/>
      <c r="F134" s="236"/>
      <c r="G134" s="236"/>
      <c r="H134" s="236"/>
      <c r="I134" s="236"/>
      <c r="J134" s="236"/>
      <c r="K134" s="236"/>
      <c r="L134" s="236"/>
      <c r="M134" s="236"/>
      <c r="N134" s="236"/>
      <c r="O134" s="236"/>
      <c r="P134" s="237"/>
    </row>
    <row r="135" spans="2:16" x14ac:dyDescent="0.25">
      <c r="B135" s="211" t="s">
        <v>201</v>
      </c>
      <c r="C135" s="236"/>
      <c r="D135" s="236"/>
      <c r="E135" s="236"/>
      <c r="F135" s="236"/>
      <c r="G135" s="236"/>
      <c r="H135" s="236"/>
      <c r="I135" s="236"/>
      <c r="J135" s="236"/>
      <c r="K135" s="236"/>
      <c r="L135" s="236"/>
      <c r="M135" s="236"/>
      <c r="N135" s="236"/>
      <c r="O135" s="236"/>
      <c r="P135" s="237"/>
    </row>
    <row r="136" spans="2:16" x14ac:dyDescent="0.25">
      <c r="B136" s="211" t="s">
        <v>200</v>
      </c>
      <c r="C136" s="236"/>
      <c r="D136" s="236"/>
      <c r="E136" s="236"/>
      <c r="F136" s="236"/>
      <c r="G136" s="236"/>
      <c r="H136" s="236"/>
      <c r="I136" s="236"/>
      <c r="J136" s="236"/>
      <c r="K136" s="236"/>
      <c r="L136" s="236"/>
      <c r="M136" s="236"/>
      <c r="N136" s="236"/>
      <c r="O136" s="236"/>
      <c r="P136" s="237"/>
    </row>
    <row r="137" spans="2:16" x14ac:dyDescent="0.25">
      <c r="B137" s="211" t="s">
        <v>202</v>
      </c>
      <c r="C137" s="236"/>
      <c r="D137" s="236"/>
      <c r="E137" s="236"/>
      <c r="F137" s="236"/>
      <c r="G137" s="236"/>
      <c r="H137" s="236"/>
      <c r="I137" s="236"/>
      <c r="J137" s="236"/>
      <c r="K137" s="236"/>
      <c r="L137" s="236"/>
      <c r="M137" s="236"/>
      <c r="N137" s="236"/>
      <c r="O137" s="236"/>
      <c r="P137" s="237"/>
    </row>
    <row r="138" spans="2:16" x14ac:dyDescent="0.25">
      <c r="B138" s="211" t="s">
        <v>204</v>
      </c>
      <c r="C138" s="236"/>
      <c r="D138" s="236"/>
      <c r="E138" s="236"/>
      <c r="F138" s="236"/>
      <c r="G138" s="236"/>
      <c r="H138" s="236"/>
      <c r="I138" s="236"/>
      <c r="J138" s="236"/>
      <c r="K138" s="236"/>
      <c r="L138" s="236"/>
      <c r="M138" s="236"/>
      <c r="N138" s="236"/>
      <c r="O138" s="236"/>
      <c r="P138" s="237"/>
    </row>
    <row r="139" spans="2:16" x14ac:dyDescent="0.25">
      <c r="B139" s="211" t="s">
        <v>203</v>
      </c>
      <c r="C139" s="236"/>
      <c r="D139" s="236"/>
      <c r="E139" s="236"/>
      <c r="F139" s="236"/>
      <c r="G139" s="236"/>
      <c r="H139" s="236"/>
      <c r="I139" s="236"/>
      <c r="J139" s="236"/>
      <c r="K139" s="236"/>
      <c r="L139" s="236"/>
      <c r="M139" s="236"/>
      <c r="N139" s="236"/>
      <c r="O139" s="236"/>
      <c r="P139" s="237"/>
    </row>
    <row r="140" spans="2:16" x14ac:dyDescent="0.25">
      <c r="B140" s="211" t="s">
        <v>205</v>
      </c>
      <c r="C140" s="236"/>
      <c r="D140" s="236"/>
      <c r="E140" s="236"/>
      <c r="F140" s="236"/>
      <c r="G140" s="236"/>
      <c r="H140" s="236"/>
      <c r="I140" s="236"/>
      <c r="J140" s="236"/>
      <c r="K140" s="236"/>
      <c r="L140" s="236"/>
      <c r="M140" s="236"/>
      <c r="N140" s="236"/>
      <c r="O140" s="236"/>
      <c r="P140" s="237"/>
    </row>
    <row r="141" spans="2:16" x14ac:dyDescent="0.25">
      <c r="B141" s="211" t="s">
        <v>207</v>
      </c>
      <c r="C141" s="236"/>
      <c r="D141" s="236"/>
      <c r="E141" s="236"/>
      <c r="F141" s="236"/>
      <c r="G141" s="236"/>
      <c r="H141" s="236"/>
      <c r="I141" s="236"/>
      <c r="J141" s="236"/>
      <c r="K141" s="236"/>
      <c r="L141" s="236"/>
      <c r="M141" s="236"/>
      <c r="N141" s="236"/>
      <c r="O141" s="236"/>
      <c r="P141" s="237"/>
    </row>
    <row r="142" spans="2:16" x14ac:dyDescent="0.25">
      <c r="B142" s="211" t="s">
        <v>209</v>
      </c>
      <c r="C142" s="236"/>
      <c r="D142" s="236"/>
      <c r="E142" s="236"/>
      <c r="F142" s="236"/>
      <c r="G142" s="236"/>
      <c r="H142" s="236"/>
      <c r="I142" s="236"/>
      <c r="J142" s="236"/>
      <c r="K142" s="236"/>
      <c r="L142" s="236"/>
      <c r="M142" s="236"/>
      <c r="N142" s="236"/>
      <c r="O142" s="236"/>
      <c r="P142" s="237"/>
    </row>
    <row r="143" spans="2:16" x14ac:dyDescent="0.25">
      <c r="B143" s="211" t="s">
        <v>206</v>
      </c>
      <c r="C143" s="236"/>
      <c r="D143" s="236"/>
      <c r="E143" s="236"/>
      <c r="F143" s="236"/>
      <c r="G143" s="236"/>
      <c r="H143" s="236"/>
      <c r="I143" s="236"/>
      <c r="J143" s="236"/>
      <c r="K143" s="236"/>
      <c r="L143" s="236"/>
      <c r="M143" s="236"/>
      <c r="N143" s="236"/>
      <c r="O143" s="236"/>
      <c r="P143" s="237"/>
    </row>
    <row r="144" spans="2:16" x14ac:dyDescent="0.25">
      <c r="B144" s="211" t="s">
        <v>252</v>
      </c>
      <c r="C144" s="236"/>
      <c r="D144" s="236"/>
      <c r="E144" s="236"/>
      <c r="F144" s="236"/>
      <c r="G144" s="236"/>
      <c r="H144" s="236"/>
      <c r="I144" s="236"/>
      <c r="J144" s="236"/>
      <c r="K144" s="236"/>
      <c r="L144" s="236"/>
      <c r="M144" s="236"/>
      <c r="N144" s="236"/>
      <c r="O144" s="236"/>
      <c r="P144" s="237"/>
    </row>
    <row r="145" spans="2:16" x14ac:dyDescent="0.25">
      <c r="B145" s="211" t="s">
        <v>208</v>
      </c>
      <c r="C145" s="236"/>
      <c r="D145" s="236"/>
      <c r="E145" s="236"/>
      <c r="F145" s="236"/>
      <c r="G145" s="236"/>
      <c r="H145" s="236"/>
      <c r="I145" s="236"/>
      <c r="J145" s="236"/>
      <c r="K145" s="236"/>
      <c r="L145" s="236"/>
      <c r="M145" s="236"/>
      <c r="N145" s="236"/>
      <c r="O145" s="236"/>
      <c r="P145" s="237"/>
    </row>
    <row r="146" spans="2:16" x14ac:dyDescent="0.25">
      <c r="B146" s="211" t="s">
        <v>210</v>
      </c>
      <c r="C146" s="236"/>
      <c r="D146" s="236"/>
      <c r="E146" s="236"/>
      <c r="F146" s="236"/>
      <c r="G146" s="236"/>
      <c r="H146" s="236"/>
      <c r="I146" s="236"/>
      <c r="J146" s="236"/>
      <c r="K146" s="236"/>
      <c r="L146" s="236"/>
      <c r="M146" s="236"/>
      <c r="N146" s="236"/>
      <c r="O146" s="236"/>
      <c r="P146" s="237"/>
    </row>
    <row r="147" spans="2:16" x14ac:dyDescent="0.25">
      <c r="B147" s="211" t="s">
        <v>211</v>
      </c>
      <c r="C147" s="236"/>
      <c r="D147" s="236"/>
      <c r="E147" s="236"/>
      <c r="F147" s="236"/>
      <c r="G147" s="236"/>
      <c r="H147" s="236"/>
      <c r="I147" s="236"/>
      <c r="J147" s="236"/>
      <c r="K147" s="236"/>
      <c r="L147" s="236"/>
      <c r="M147" s="236"/>
      <c r="N147" s="236"/>
      <c r="O147" s="236"/>
      <c r="P147" s="237"/>
    </row>
    <row r="148" spans="2:16" x14ac:dyDescent="0.25">
      <c r="B148" s="211" t="s">
        <v>213</v>
      </c>
      <c r="C148" s="236"/>
      <c r="D148" s="236"/>
      <c r="E148" s="236"/>
      <c r="F148" s="236"/>
      <c r="G148" s="236"/>
      <c r="H148" s="236"/>
      <c r="I148" s="236"/>
      <c r="J148" s="236"/>
      <c r="K148" s="236"/>
      <c r="L148" s="236"/>
      <c r="M148" s="236"/>
      <c r="N148" s="236"/>
      <c r="O148" s="236"/>
      <c r="P148" s="237"/>
    </row>
    <row r="149" spans="2:16" x14ac:dyDescent="0.25">
      <c r="B149" s="211" t="s">
        <v>215</v>
      </c>
      <c r="C149" s="236"/>
      <c r="D149" s="236"/>
      <c r="E149" s="236"/>
      <c r="F149" s="236"/>
      <c r="G149" s="236"/>
      <c r="H149" s="236"/>
      <c r="I149" s="236"/>
      <c r="J149" s="236"/>
      <c r="K149" s="236"/>
      <c r="L149" s="236"/>
      <c r="M149" s="236"/>
      <c r="N149" s="236"/>
      <c r="O149" s="236"/>
      <c r="P149" s="237"/>
    </row>
    <row r="150" spans="2:16" x14ac:dyDescent="0.25">
      <c r="B150" s="211" t="s">
        <v>212</v>
      </c>
      <c r="C150" s="236"/>
      <c r="D150" s="236"/>
      <c r="E150" s="236"/>
      <c r="F150" s="236"/>
      <c r="G150" s="236"/>
      <c r="H150" s="236"/>
      <c r="I150" s="236"/>
      <c r="J150" s="236"/>
      <c r="K150" s="236"/>
      <c r="L150" s="236"/>
      <c r="M150" s="236"/>
      <c r="N150" s="236"/>
      <c r="O150" s="236"/>
      <c r="P150" s="237"/>
    </row>
    <row r="151" spans="2:16" x14ac:dyDescent="0.25">
      <c r="B151" s="211" t="s">
        <v>214</v>
      </c>
      <c r="C151" s="236"/>
      <c r="D151" s="236"/>
      <c r="E151" s="236"/>
      <c r="F151" s="236"/>
      <c r="G151" s="236"/>
      <c r="H151" s="236"/>
      <c r="I151" s="236"/>
      <c r="J151" s="236"/>
      <c r="K151" s="236"/>
      <c r="L151" s="236"/>
      <c r="M151" s="236"/>
      <c r="N151" s="236"/>
      <c r="O151" s="236"/>
      <c r="P151" s="237"/>
    </row>
    <row r="152" spans="2:16" x14ac:dyDescent="0.25">
      <c r="B152" s="211" t="s">
        <v>216</v>
      </c>
      <c r="C152" s="236"/>
      <c r="D152" s="236"/>
      <c r="E152" s="236"/>
      <c r="F152" s="236"/>
      <c r="G152" s="236"/>
      <c r="H152" s="236"/>
      <c r="I152" s="236"/>
      <c r="J152" s="236"/>
      <c r="K152" s="236"/>
      <c r="L152" s="236"/>
      <c r="M152" s="236"/>
      <c r="N152" s="236"/>
      <c r="O152" s="236"/>
      <c r="P152" s="237"/>
    </row>
    <row r="153" spans="2:16" x14ac:dyDescent="0.25">
      <c r="B153" s="211" t="s">
        <v>217</v>
      </c>
      <c r="C153" s="236"/>
      <c r="D153" s="236"/>
      <c r="E153" s="236"/>
      <c r="F153" s="236"/>
      <c r="G153" s="236"/>
      <c r="H153" s="236"/>
      <c r="I153" s="236"/>
      <c r="J153" s="236"/>
      <c r="K153" s="236"/>
      <c r="L153" s="236"/>
      <c r="M153" s="236"/>
      <c r="N153" s="236"/>
      <c r="O153" s="236"/>
      <c r="P153" s="237"/>
    </row>
    <row r="154" spans="2:16" x14ac:dyDescent="0.25">
      <c r="B154" s="211" t="s">
        <v>218</v>
      </c>
      <c r="C154" s="236"/>
      <c r="D154" s="236"/>
      <c r="E154" s="236"/>
      <c r="F154" s="236"/>
      <c r="G154" s="236"/>
      <c r="H154" s="236"/>
      <c r="I154" s="236"/>
      <c r="J154" s="236"/>
      <c r="K154" s="236"/>
      <c r="L154" s="236"/>
      <c r="M154" s="236"/>
      <c r="N154" s="236"/>
      <c r="O154" s="236"/>
      <c r="P154" s="237"/>
    </row>
    <row r="155" spans="2:16" x14ac:dyDescent="0.25">
      <c r="B155" s="211" t="s">
        <v>248</v>
      </c>
      <c r="C155" s="236"/>
      <c r="D155" s="236"/>
      <c r="E155" s="236"/>
      <c r="F155" s="236"/>
      <c r="G155" s="236"/>
      <c r="H155" s="236"/>
      <c r="I155" s="236"/>
      <c r="J155" s="236"/>
      <c r="K155" s="236"/>
      <c r="L155" s="236"/>
      <c r="M155" s="236"/>
      <c r="N155" s="236"/>
      <c r="O155" s="236"/>
      <c r="P155" s="237"/>
    </row>
    <row r="156" spans="2:16" x14ac:dyDescent="0.25">
      <c r="B156" s="211" t="s">
        <v>219</v>
      </c>
      <c r="C156" s="236"/>
      <c r="D156" s="236"/>
      <c r="E156" s="236"/>
      <c r="F156" s="236"/>
      <c r="G156" s="236"/>
      <c r="H156" s="236"/>
      <c r="I156" s="236"/>
      <c r="J156" s="236"/>
      <c r="K156" s="236"/>
      <c r="L156" s="236"/>
      <c r="M156" s="236"/>
      <c r="N156" s="236"/>
      <c r="O156" s="236"/>
      <c r="P156" s="237"/>
    </row>
    <row r="157" spans="2:16" x14ac:dyDescent="0.25">
      <c r="B157" s="211" t="s">
        <v>221</v>
      </c>
      <c r="C157" s="236"/>
      <c r="D157" s="236"/>
      <c r="E157" s="236"/>
      <c r="F157" s="236"/>
      <c r="G157" s="236"/>
      <c r="H157" s="236"/>
      <c r="I157" s="236"/>
      <c r="J157" s="236"/>
      <c r="K157" s="236"/>
      <c r="L157" s="236"/>
      <c r="M157" s="236"/>
      <c r="N157" s="236"/>
      <c r="O157" s="236"/>
      <c r="P157" s="237"/>
    </row>
    <row r="158" spans="2:16" x14ac:dyDescent="0.25">
      <c r="B158" s="211" t="s">
        <v>220</v>
      </c>
      <c r="C158" s="236"/>
      <c r="D158" s="236"/>
      <c r="E158" s="236"/>
      <c r="F158" s="236"/>
      <c r="G158" s="236"/>
      <c r="H158" s="236"/>
      <c r="I158" s="236"/>
      <c r="J158" s="236"/>
      <c r="K158" s="236"/>
      <c r="L158" s="236"/>
      <c r="M158" s="236"/>
      <c r="N158" s="236"/>
      <c r="O158" s="236"/>
      <c r="P158" s="237"/>
    </row>
    <row r="159" spans="2:16" x14ac:dyDescent="0.25">
      <c r="B159" s="211" t="s">
        <v>222</v>
      </c>
      <c r="C159" s="236"/>
      <c r="D159" s="236"/>
      <c r="E159" s="236"/>
      <c r="F159" s="236"/>
      <c r="G159" s="236"/>
      <c r="H159" s="236"/>
      <c r="I159" s="236"/>
      <c r="J159" s="236"/>
      <c r="K159" s="236"/>
      <c r="L159" s="236"/>
      <c r="M159" s="236"/>
      <c r="N159" s="236"/>
      <c r="O159" s="236"/>
      <c r="P159" s="237"/>
    </row>
    <row r="160" spans="2:16" x14ac:dyDescent="0.25">
      <c r="B160" s="211" t="s">
        <v>224</v>
      </c>
      <c r="C160" s="236"/>
      <c r="D160" s="236"/>
      <c r="E160" s="236"/>
      <c r="F160" s="236"/>
      <c r="G160" s="236"/>
      <c r="H160" s="236"/>
      <c r="I160" s="236"/>
      <c r="J160" s="236"/>
      <c r="K160" s="236"/>
      <c r="L160" s="236"/>
      <c r="M160" s="236"/>
      <c r="N160" s="236"/>
      <c r="O160" s="236"/>
      <c r="P160" s="237"/>
    </row>
    <row r="161" spans="2:16" x14ac:dyDescent="0.25">
      <c r="B161" s="211" t="s">
        <v>223</v>
      </c>
      <c r="C161" s="236"/>
      <c r="D161" s="236"/>
      <c r="E161" s="236"/>
      <c r="F161" s="236"/>
      <c r="G161" s="236"/>
      <c r="H161" s="236"/>
      <c r="I161" s="236"/>
      <c r="J161" s="236"/>
      <c r="K161" s="236"/>
      <c r="L161" s="236"/>
      <c r="M161" s="236"/>
      <c r="N161" s="236"/>
      <c r="O161" s="236"/>
      <c r="P161" s="237"/>
    </row>
    <row r="162" spans="2:16" x14ac:dyDescent="0.25">
      <c r="B162" s="211" t="s">
        <v>225</v>
      </c>
      <c r="C162" s="236"/>
      <c r="D162" s="236"/>
      <c r="E162" s="236"/>
      <c r="F162" s="236"/>
      <c r="G162" s="236"/>
      <c r="H162" s="236"/>
      <c r="I162" s="236"/>
      <c r="J162" s="236"/>
      <c r="K162" s="236"/>
      <c r="L162" s="236"/>
      <c r="M162" s="236"/>
      <c r="N162" s="236"/>
      <c r="O162" s="236"/>
      <c r="P162" s="237"/>
    </row>
    <row r="163" spans="2:16" x14ac:dyDescent="0.25">
      <c r="B163" s="211" t="s">
        <v>227</v>
      </c>
      <c r="C163" s="236"/>
      <c r="D163" s="236"/>
      <c r="E163" s="236"/>
      <c r="F163" s="236"/>
      <c r="G163" s="236"/>
      <c r="H163" s="236"/>
      <c r="I163" s="236"/>
      <c r="J163" s="236"/>
      <c r="K163" s="236"/>
      <c r="L163" s="236"/>
      <c r="M163" s="236"/>
      <c r="N163" s="236"/>
      <c r="O163" s="236"/>
      <c r="P163" s="237"/>
    </row>
    <row r="164" spans="2:16" x14ac:dyDescent="0.25">
      <c r="B164" s="211" t="s">
        <v>229</v>
      </c>
      <c r="C164" s="236"/>
      <c r="D164" s="236"/>
      <c r="E164" s="236"/>
      <c r="F164" s="236"/>
      <c r="G164" s="236"/>
      <c r="H164" s="236"/>
      <c r="I164" s="236"/>
      <c r="J164" s="236"/>
      <c r="K164" s="236"/>
      <c r="L164" s="236"/>
      <c r="M164" s="236"/>
      <c r="N164" s="236"/>
      <c r="O164" s="236"/>
      <c r="P164" s="237"/>
    </row>
    <row r="165" spans="2:16" x14ac:dyDescent="0.25">
      <c r="B165" s="211" t="s">
        <v>226</v>
      </c>
      <c r="C165" s="236"/>
      <c r="D165" s="236"/>
      <c r="E165" s="236"/>
      <c r="F165" s="236"/>
      <c r="G165" s="236"/>
      <c r="H165" s="236"/>
      <c r="I165" s="236"/>
      <c r="J165" s="236"/>
      <c r="K165" s="236"/>
      <c r="L165" s="236"/>
      <c r="M165" s="236"/>
      <c r="N165" s="236"/>
      <c r="O165" s="236"/>
      <c r="P165" s="237"/>
    </row>
    <row r="166" spans="2:16" x14ac:dyDescent="0.25">
      <c r="B166" s="211" t="s">
        <v>228</v>
      </c>
      <c r="C166" s="236"/>
      <c r="D166" s="236"/>
      <c r="E166" s="236"/>
      <c r="F166" s="236"/>
      <c r="G166" s="236"/>
      <c r="H166" s="236"/>
      <c r="I166" s="236"/>
      <c r="J166" s="236"/>
      <c r="K166" s="236"/>
      <c r="L166" s="236"/>
      <c r="M166" s="236"/>
      <c r="N166" s="236"/>
      <c r="O166" s="236"/>
      <c r="P166" s="237"/>
    </row>
    <row r="167" spans="2:16" x14ac:dyDescent="0.25">
      <c r="B167" s="150" t="s">
        <v>175</v>
      </c>
      <c r="C167" s="238"/>
      <c r="D167" s="236"/>
      <c r="E167" s="236"/>
      <c r="F167" s="236"/>
      <c r="G167" s="236"/>
      <c r="H167" s="236"/>
      <c r="I167" s="236"/>
      <c r="J167" s="236"/>
      <c r="K167" s="236"/>
      <c r="L167" s="236"/>
      <c r="M167" s="236"/>
      <c r="N167" s="236"/>
      <c r="O167" s="236"/>
      <c r="P167" s="237"/>
    </row>
    <row r="168" spans="2:16" x14ac:dyDescent="0.25">
      <c r="B168" s="150" t="s">
        <v>271</v>
      </c>
      <c r="C168" s="239"/>
      <c r="D168" s="240"/>
      <c r="E168" s="240"/>
      <c r="F168" s="240"/>
      <c r="G168" s="240"/>
      <c r="H168" s="240"/>
      <c r="I168" s="240"/>
      <c r="J168" s="240"/>
      <c r="K168" s="240"/>
      <c r="L168" s="240"/>
      <c r="M168" s="240"/>
      <c r="N168" s="240"/>
      <c r="O168" s="240"/>
      <c r="P168" s="241"/>
    </row>
    <row r="169" spans="2:16" x14ac:dyDescent="0.25">
      <c r="B169" s="242" t="s">
        <v>44</v>
      </c>
      <c r="C169" s="243"/>
      <c r="D169" s="243"/>
      <c r="E169" s="243"/>
      <c r="F169" s="243"/>
      <c r="G169" s="243"/>
      <c r="H169" s="243"/>
      <c r="I169" s="243"/>
      <c r="J169" s="243"/>
      <c r="K169" s="243"/>
      <c r="L169" s="243"/>
      <c r="M169" s="243"/>
      <c r="N169" s="243"/>
      <c r="O169" s="243"/>
      <c r="P169" s="244"/>
    </row>
    <row r="170" spans="2:16" x14ac:dyDescent="0.25">
      <c r="B170" s="227" t="s">
        <v>274</v>
      </c>
    </row>
  </sheetData>
  <mergeCells count="12">
    <mergeCell ref="C118:D118"/>
    <mergeCell ref="F118:G118"/>
    <mergeCell ref="I118:J118"/>
    <mergeCell ref="L118:O118"/>
    <mergeCell ref="C6:D6"/>
    <mergeCell ref="F6:G6"/>
    <mergeCell ref="I6:J6"/>
    <mergeCell ref="L6:O6"/>
    <mergeCell ref="C62:D62"/>
    <mergeCell ref="F62:G62"/>
    <mergeCell ref="I62:J62"/>
    <mergeCell ref="L62:O62"/>
  </mergeCells>
  <pageMargins left="0.7" right="0.7" top="0.75" bottom="0.75" header="0.3" footer="0.3"/>
  <pageSetup scale="64" orientation="portrait" horizontalDpi="1200" r:id="rId1"/>
  <rowBreaks count="2" manualBreakCount="2">
    <brk id="59" max="16383" man="1"/>
    <brk id="11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66"/>
  <sheetViews>
    <sheetView zoomScale="80" workbookViewId="0"/>
  </sheetViews>
  <sheetFormatPr defaultColWidth="9.1796875" defaultRowHeight="12.5" x14ac:dyDescent="0.25"/>
  <cols>
    <col min="1" max="1" width="2.1796875" style="6" customWidth="1"/>
    <col min="2" max="3" width="45.7265625" style="6" customWidth="1"/>
    <col min="4" max="4" width="32" style="6" customWidth="1"/>
    <col min="5" max="5" width="12.7265625" style="6" customWidth="1"/>
    <col min="6" max="10" width="17.81640625" style="6" customWidth="1"/>
    <col min="11" max="16384" width="9.1796875" style="6"/>
  </cols>
  <sheetData>
    <row r="2" spans="2:10" x14ac:dyDescent="0.25">
      <c r="B2" s="1" t="str">
        <f>CONCATENATE('General (1)'!C13," - ",'General (1)'!C16)</f>
        <v xml:space="preserve"> - </v>
      </c>
      <c r="C2" s="18"/>
      <c r="D2" s="18"/>
      <c r="E2" s="18"/>
      <c r="F2" s="18"/>
      <c r="G2" s="18"/>
      <c r="H2" s="18"/>
      <c r="I2" s="18"/>
      <c r="J2" s="18"/>
    </row>
    <row r="3" spans="2:10" x14ac:dyDescent="0.25">
      <c r="B3" s="18"/>
    </row>
    <row r="4" spans="2:10" x14ac:dyDescent="0.25">
      <c r="B4" s="25" t="s">
        <v>137</v>
      </c>
      <c r="C4" s="25"/>
      <c r="D4" s="25"/>
      <c r="E4" s="25"/>
      <c r="F4" s="25"/>
      <c r="G4" s="25"/>
      <c r="H4" s="25"/>
      <c r="I4" s="25"/>
      <c r="J4" s="25"/>
    </row>
    <row r="5" spans="2:10" x14ac:dyDescent="0.25">
      <c r="B5" s="25" t="s">
        <v>138</v>
      </c>
      <c r="C5" s="7"/>
      <c r="D5" s="7"/>
      <c r="E5" s="7"/>
      <c r="F5" s="7"/>
      <c r="G5" s="7"/>
      <c r="H5" s="7"/>
      <c r="I5" s="7"/>
      <c r="J5" s="7"/>
    </row>
    <row r="6" spans="2:10" x14ac:dyDescent="0.25">
      <c r="B6" s="18"/>
    </row>
    <row r="7" spans="2:10" ht="37.5" x14ac:dyDescent="0.25">
      <c r="B7" s="24" t="s">
        <v>73</v>
      </c>
      <c r="C7" s="24" t="s">
        <v>53</v>
      </c>
      <c r="D7" s="24" t="s">
        <v>64</v>
      </c>
      <c r="E7" s="24" t="s">
        <v>95</v>
      </c>
      <c r="F7" s="47" t="str">
        <f>+"Assets Under Management as of "&amp; TEXT('General (1)'!B7, "mm/dd/yy")</f>
        <v>Assets Under Management as of 03/31/25</v>
      </c>
      <c r="G7" s="47" t="str">
        <f>+"Assets Under Management as of "&amp; TEXT('General (1)'!B8, "mm/dd/yy")</f>
        <v>Assets Under Management as of 12/31/24</v>
      </c>
      <c r="H7" s="47" t="str">
        <f>+"Assets Under Management as of "&amp; TEXT('General (1)'!B9, "mm/dd/yy")</f>
        <v>Assets Under Management as of 12/31/23</v>
      </c>
      <c r="I7" s="47" t="str">
        <f>+"Assets Under Management as of "&amp; TEXT('General (1)'!B10, "mm/dd/yy")</f>
        <v>Assets Under Management as of 12/31/22</v>
      </c>
      <c r="J7" s="47" t="str">
        <f>+"Assets Under Management as of "&amp; TEXT('General (1)'!B11, "mm/dd/yy")</f>
        <v>Assets Under Management as of 12/31/21</v>
      </c>
    </row>
    <row r="8" spans="2:10" x14ac:dyDescent="0.25">
      <c r="B8" s="83">
        <f>'General (1)'!C16</f>
        <v>0</v>
      </c>
      <c r="C8" s="84"/>
      <c r="D8" s="85">
        <f>'General (1)'!C17</f>
        <v>0</v>
      </c>
      <c r="E8" s="86"/>
      <c r="F8" s="87"/>
      <c r="G8" s="87"/>
      <c r="H8" s="87"/>
      <c r="I8" s="87"/>
      <c r="J8" s="87"/>
    </row>
    <row r="9" spans="2:10" x14ac:dyDescent="0.25">
      <c r="B9" s="79"/>
      <c r="C9" s="88"/>
      <c r="D9" s="88"/>
      <c r="E9" s="89"/>
      <c r="F9" s="90"/>
      <c r="G9" s="90"/>
      <c r="H9" s="90"/>
      <c r="I9" s="90"/>
      <c r="J9" s="90"/>
    </row>
    <row r="10" spans="2:10" x14ac:dyDescent="0.25">
      <c r="B10" s="79"/>
      <c r="C10" s="88"/>
      <c r="D10" s="88"/>
      <c r="E10" s="89"/>
      <c r="F10" s="90"/>
      <c r="G10" s="90"/>
      <c r="H10" s="90"/>
      <c r="I10" s="90"/>
      <c r="J10" s="90"/>
    </row>
    <row r="11" spans="2:10" x14ac:dyDescent="0.25">
      <c r="B11" s="79"/>
      <c r="C11" s="88"/>
      <c r="D11" s="88"/>
      <c r="E11" s="89"/>
      <c r="F11" s="90"/>
      <c r="G11" s="90"/>
      <c r="H11" s="90"/>
      <c r="I11" s="90"/>
      <c r="J11" s="90"/>
    </row>
    <row r="12" spans="2:10" x14ac:dyDescent="0.25">
      <c r="B12" s="79"/>
      <c r="C12" s="88"/>
      <c r="D12" s="88"/>
      <c r="E12" s="89"/>
      <c r="F12" s="90"/>
      <c r="G12" s="90"/>
      <c r="H12" s="90"/>
      <c r="I12" s="90"/>
      <c r="J12" s="90"/>
    </row>
    <row r="13" spans="2:10" x14ac:dyDescent="0.25">
      <c r="B13" s="79"/>
      <c r="C13" s="88"/>
      <c r="D13" s="88"/>
      <c r="E13" s="89"/>
      <c r="F13" s="90"/>
      <c r="G13" s="90"/>
      <c r="H13" s="90"/>
      <c r="I13" s="90"/>
      <c r="J13" s="90"/>
    </row>
    <row r="14" spans="2:10" x14ac:dyDescent="0.25">
      <c r="B14" s="79"/>
      <c r="C14" s="88"/>
      <c r="D14" s="88"/>
      <c r="E14" s="89"/>
      <c r="F14" s="90"/>
      <c r="G14" s="90"/>
      <c r="H14" s="90"/>
      <c r="I14" s="90"/>
      <c r="J14" s="90"/>
    </row>
    <row r="15" spans="2:10" x14ac:dyDescent="0.25">
      <c r="B15" s="79"/>
      <c r="C15" s="88"/>
      <c r="D15" s="88"/>
      <c r="E15" s="89"/>
      <c r="F15" s="90"/>
      <c r="G15" s="90"/>
      <c r="H15" s="90"/>
      <c r="I15" s="90"/>
      <c r="J15" s="90"/>
    </row>
    <row r="16" spans="2:10" x14ac:dyDescent="0.25">
      <c r="B16" s="79"/>
      <c r="C16" s="88"/>
      <c r="D16" s="88"/>
      <c r="E16" s="89"/>
      <c r="F16" s="90"/>
      <c r="G16" s="90"/>
      <c r="H16" s="90"/>
      <c r="I16" s="90"/>
      <c r="J16" s="90"/>
    </row>
    <row r="17" spans="2:10" x14ac:dyDescent="0.25">
      <c r="B17" s="79"/>
      <c r="C17" s="88"/>
      <c r="D17" s="88"/>
      <c r="E17" s="89"/>
      <c r="F17" s="90"/>
      <c r="G17" s="90"/>
      <c r="H17" s="90"/>
      <c r="I17" s="90"/>
      <c r="J17" s="90"/>
    </row>
    <row r="18" spans="2:10" x14ac:dyDescent="0.25">
      <c r="B18" s="79"/>
      <c r="C18" s="88"/>
      <c r="D18" s="88"/>
      <c r="E18" s="89"/>
      <c r="F18" s="90"/>
      <c r="G18" s="90"/>
      <c r="H18" s="90"/>
      <c r="I18" s="90"/>
      <c r="J18" s="90"/>
    </row>
    <row r="19" spans="2:10" x14ac:dyDescent="0.25">
      <c r="B19" s="79"/>
      <c r="C19" s="88"/>
      <c r="D19" s="88"/>
      <c r="E19" s="89"/>
      <c r="F19" s="90"/>
      <c r="G19" s="90"/>
      <c r="H19" s="90"/>
      <c r="I19" s="90"/>
      <c r="J19" s="90"/>
    </row>
    <row r="20" spans="2:10" x14ac:dyDescent="0.25">
      <c r="B20" s="79"/>
      <c r="C20" s="88"/>
      <c r="D20" s="88"/>
      <c r="E20" s="89"/>
      <c r="F20" s="90"/>
      <c r="G20" s="90"/>
      <c r="H20" s="90"/>
      <c r="I20" s="90"/>
      <c r="J20" s="90"/>
    </row>
    <row r="21" spans="2:10" x14ac:dyDescent="0.25">
      <c r="B21" s="79"/>
      <c r="C21" s="88"/>
      <c r="D21" s="88"/>
      <c r="E21" s="89"/>
      <c r="F21" s="90"/>
      <c r="G21" s="90"/>
      <c r="H21" s="90"/>
      <c r="I21" s="90"/>
      <c r="J21" s="90"/>
    </row>
    <row r="22" spans="2:10" x14ac:dyDescent="0.25">
      <c r="B22" s="79"/>
      <c r="C22" s="88"/>
      <c r="D22" s="88"/>
      <c r="E22" s="89"/>
      <c r="F22" s="90"/>
      <c r="G22" s="90"/>
      <c r="H22" s="90"/>
      <c r="I22" s="90"/>
      <c r="J22" s="90"/>
    </row>
    <row r="23" spans="2:10" x14ac:dyDescent="0.25">
      <c r="B23" s="79"/>
      <c r="C23" s="88"/>
      <c r="D23" s="88"/>
      <c r="E23" s="89"/>
      <c r="F23" s="90"/>
      <c r="G23" s="90"/>
      <c r="H23" s="90"/>
      <c r="I23" s="90"/>
      <c r="J23" s="90"/>
    </row>
    <row r="24" spans="2:10" x14ac:dyDescent="0.25">
      <c r="B24" s="79"/>
      <c r="C24" s="88"/>
      <c r="D24" s="88"/>
      <c r="E24" s="89"/>
      <c r="F24" s="90"/>
      <c r="G24" s="90"/>
      <c r="H24" s="90"/>
      <c r="I24" s="90"/>
      <c r="J24" s="90"/>
    </row>
    <row r="25" spans="2:10" x14ac:dyDescent="0.25">
      <c r="B25" s="79"/>
      <c r="C25" s="88"/>
      <c r="D25" s="88"/>
      <c r="E25" s="89"/>
      <c r="F25" s="90"/>
      <c r="G25" s="90"/>
      <c r="H25" s="90"/>
      <c r="I25" s="90"/>
      <c r="J25" s="90"/>
    </row>
    <row r="26" spans="2:10" x14ac:dyDescent="0.25">
      <c r="B26" s="79"/>
      <c r="C26" s="88"/>
      <c r="D26" s="88"/>
      <c r="E26" s="89"/>
      <c r="F26" s="90"/>
      <c r="G26" s="90"/>
      <c r="H26" s="90"/>
      <c r="I26" s="90"/>
      <c r="J26" s="90"/>
    </row>
    <row r="27" spans="2:10" x14ac:dyDescent="0.25">
      <c r="B27" s="79"/>
      <c r="C27" s="88"/>
      <c r="D27" s="88"/>
      <c r="E27" s="89"/>
      <c r="F27" s="90"/>
      <c r="G27" s="90"/>
      <c r="H27" s="90"/>
      <c r="I27" s="90"/>
      <c r="J27" s="90"/>
    </row>
    <row r="28" spans="2:10" x14ac:dyDescent="0.25">
      <c r="B28" s="79"/>
      <c r="C28" s="88"/>
      <c r="D28" s="88"/>
      <c r="E28" s="89"/>
      <c r="F28" s="90"/>
      <c r="G28" s="90"/>
      <c r="H28" s="90"/>
      <c r="I28" s="90"/>
      <c r="J28" s="90"/>
    </row>
    <row r="29" spans="2:10" x14ac:dyDescent="0.25">
      <c r="B29" s="79"/>
      <c r="C29" s="88"/>
      <c r="D29" s="88"/>
      <c r="E29" s="89"/>
      <c r="F29" s="90"/>
      <c r="G29" s="90"/>
      <c r="H29" s="90"/>
      <c r="I29" s="90"/>
      <c r="J29" s="90"/>
    </row>
    <row r="30" spans="2:10" x14ac:dyDescent="0.25">
      <c r="B30" s="79"/>
      <c r="C30" s="88"/>
      <c r="D30" s="88"/>
      <c r="E30" s="89"/>
      <c r="F30" s="90"/>
      <c r="G30" s="90"/>
      <c r="H30" s="90"/>
      <c r="I30" s="90"/>
      <c r="J30" s="90"/>
    </row>
    <row r="31" spans="2:10" x14ac:dyDescent="0.25">
      <c r="B31" s="79"/>
      <c r="C31" s="88"/>
      <c r="D31" s="88"/>
      <c r="E31" s="89"/>
      <c r="F31" s="90"/>
      <c r="G31" s="90"/>
      <c r="H31" s="90"/>
      <c r="I31" s="90"/>
      <c r="J31" s="90"/>
    </row>
    <row r="32" spans="2:10" x14ac:dyDescent="0.25">
      <c r="B32" s="79"/>
      <c r="C32" s="88"/>
      <c r="D32" s="88"/>
      <c r="E32" s="89"/>
      <c r="F32" s="90"/>
      <c r="G32" s="90"/>
      <c r="H32" s="90"/>
      <c r="I32" s="90"/>
      <c r="J32" s="90"/>
    </row>
    <row r="33" spans="2:10" x14ac:dyDescent="0.25">
      <c r="B33" s="79"/>
      <c r="C33" s="88"/>
      <c r="D33" s="88"/>
      <c r="E33" s="89"/>
      <c r="F33" s="90"/>
      <c r="G33" s="90"/>
      <c r="H33" s="90"/>
      <c r="I33" s="90"/>
      <c r="J33" s="90"/>
    </row>
    <row r="34" spans="2:10" x14ac:dyDescent="0.25">
      <c r="B34" s="79"/>
      <c r="C34" s="88"/>
      <c r="D34" s="88"/>
      <c r="E34" s="89"/>
      <c r="F34" s="90"/>
      <c r="G34" s="90"/>
      <c r="H34" s="90"/>
      <c r="I34" s="90"/>
      <c r="J34" s="90"/>
    </row>
    <row r="35" spans="2:10" x14ac:dyDescent="0.25">
      <c r="B35" s="79"/>
      <c r="C35" s="88"/>
      <c r="D35" s="88"/>
      <c r="E35" s="89"/>
      <c r="F35" s="90"/>
      <c r="G35" s="90"/>
      <c r="H35" s="90"/>
      <c r="I35" s="90"/>
      <c r="J35" s="90"/>
    </row>
    <row r="36" spans="2:10" x14ac:dyDescent="0.25">
      <c r="B36" s="79"/>
      <c r="C36" s="88"/>
      <c r="D36" s="88"/>
      <c r="E36" s="89"/>
      <c r="F36" s="90"/>
      <c r="G36" s="90"/>
      <c r="H36" s="90"/>
      <c r="I36" s="90"/>
      <c r="J36" s="90"/>
    </row>
    <row r="37" spans="2:10" x14ac:dyDescent="0.25">
      <c r="B37" s="79"/>
      <c r="C37" s="88"/>
      <c r="D37" s="88"/>
      <c r="E37" s="89"/>
      <c r="F37" s="90"/>
      <c r="G37" s="90"/>
      <c r="H37" s="90"/>
      <c r="I37" s="90"/>
      <c r="J37" s="90"/>
    </row>
    <row r="38" spans="2:10" x14ac:dyDescent="0.25">
      <c r="B38" s="79"/>
      <c r="C38" s="88"/>
      <c r="D38" s="88"/>
      <c r="E38" s="89"/>
      <c r="F38" s="90"/>
      <c r="G38" s="90"/>
      <c r="H38" s="90"/>
      <c r="I38" s="90"/>
      <c r="J38" s="90"/>
    </row>
    <row r="39" spans="2:10" x14ac:dyDescent="0.25">
      <c r="B39" s="79"/>
      <c r="C39" s="88"/>
      <c r="D39" s="88"/>
      <c r="E39" s="89"/>
      <c r="F39" s="90"/>
      <c r="G39" s="90"/>
      <c r="H39" s="90"/>
      <c r="I39" s="90"/>
      <c r="J39" s="90"/>
    </row>
    <row r="40" spans="2:10" x14ac:dyDescent="0.25">
      <c r="B40" s="79"/>
      <c r="C40" s="88"/>
      <c r="D40" s="88"/>
      <c r="E40" s="89"/>
      <c r="F40" s="90"/>
      <c r="G40" s="90"/>
      <c r="H40" s="90"/>
      <c r="I40" s="90"/>
      <c r="J40" s="90"/>
    </row>
    <row r="41" spans="2:10" x14ac:dyDescent="0.25">
      <c r="B41" s="79"/>
      <c r="C41" s="88"/>
      <c r="D41" s="88"/>
      <c r="E41" s="89"/>
      <c r="F41" s="90"/>
      <c r="G41" s="90"/>
      <c r="H41" s="90"/>
      <c r="I41" s="90"/>
      <c r="J41" s="90"/>
    </row>
    <row r="42" spans="2:10" x14ac:dyDescent="0.25">
      <c r="B42" s="79"/>
      <c r="C42" s="88"/>
      <c r="D42" s="88"/>
      <c r="E42" s="89"/>
      <c r="F42" s="90"/>
      <c r="G42" s="90"/>
      <c r="H42" s="90"/>
      <c r="I42" s="90"/>
      <c r="J42" s="90"/>
    </row>
    <row r="43" spans="2:10" x14ac:dyDescent="0.25">
      <c r="B43" s="79"/>
      <c r="C43" s="88"/>
      <c r="D43" s="88"/>
      <c r="E43" s="89"/>
      <c r="F43" s="90"/>
      <c r="G43" s="90"/>
      <c r="H43" s="90"/>
      <c r="I43" s="90"/>
      <c r="J43" s="90"/>
    </row>
    <row r="44" spans="2:10" x14ac:dyDescent="0.25">
      <c r="B44" s="79"/>
      <c r="C44" s="88"/>
      <c r="D44" s="88"/>
      <c r="E44" s="89"/>
      <c r="F44" s="90"/>
      <c r="G44" s="90"/>
      <c r="H44" s="90"/>
      <c r="I44" s="90"/>
      <c r="J44" s="90"/>
    </row>
    <row r="45" spans="2:10" x14ac:dyDescent="0.25">
      <c r="B45" s="91"/>
      <c r="C45" s="92"/>
      <c r="D45" s="92"/>
      <c r="E45" s="93"/>
      <c r="F45" s="94"/>
      <c r="G45" s="94"/>
      <c r="H45" s="94"/>
      <c r="I45" s="94"/>
      <c r="J45" s="94"/>
    </row>
    <row r="46" spans="2:10" x14ac:dyDescent="0.25">
      <c r="B46" s="269" t="s">
        <v>3</v>
      </c>
      <c r="C46" s="269"/>
      <c r="D46" s="269"/>
      <c r="E46" s="269"/>
      <c r="F46" s="29">
        <f>SUM(F8:F45)</f>
        <v>0</v>
      </c>
      <c r="G46" s="29">
        <f>SUM(G8:G45)</f>
        <v>0</v>
      </c>
      <c r="H46" s="29">
        <f>SUM(H8:H45)</f>
        <v>0</v>
      </c>
      <c r="I46" s="29">
        <f>SUM(I8:I45)</f>
        <v>0</v>
      </c>
      <c r="J46" s="29">
        <f>SUM(J8:J45)</f>
        <v>0</v>
      </c>
    </row>
    <row r="48" spans="2:10" x14ac:dyDescent="0.25">
      <c r="B48" s="21" t="s">
        <v>88</v>
      </c>
    </row>
    <row r="49" spans="2:7" x14ac:dyDescent="0.25">
      <c r="B49" s="260"/>
      <c r="C49" s="261"/>
      <c r="D49" s="261"/>
      <c r="E49" s="261"/>
      <c r="F49" s="262"/>
      <c r="G49" s="19"/>
    </row>
    <row r="50" spans="2:7" x14ac:dyDescent="0.25">
      <c r="B50" s="263"/>
      <c r="C50" s="264"/>
      <c r="D50" s="264"/>
      <c r="E50" s="264"/>
      <c r="F50" s="265"/>
    </row>
    <row r="51" spans="2:7" x14ac:dyDescent="0.25">
      <c r="B51" s="263"/>
      <c r="C51" s="264"/>
      <c r="D51" s="264"/>
      <c r="E51" s="264"/>
      <c r="F51" s="265"/>
    </row>
    <row r="52" spans="2:7" x14ac:dyDescent="0.25">
      <c r="B52" s="263"/>
      <c r="C52" s="264"/>
      <c r="D52" s="264"/>
      <c r="E52" s="264"/>
      <c r="F52" s="265"/>
    </row>
    <row r="53" spans="2:7" x14ac:dyDescent="0.25">
      <c r="B53" s="263"/>
      <c r="C53" s="264"/>
      <c r="D53" s="264"/>
      <c r="E53" s="264"/>
      <c r="F53" s="265"/>
    </row>
    <row r="54" spans="2:7" x14ac:dyDescent="0.25">
      <c r="B54" s="263"/>
      <c r="C54" s="264"/>
      <c r="D54" s="264"/>
      <c r="E54" s="264"/>
      <c r="F54" s="265"/>
    </row>
    <row r="55" spans="2:7" x14ac:dyDescent="0.25">
      <c r="B55" s="263"/>
      <c r="C55" s="264"/>
      <c r="D55" s="264"/>
      <c r="E55" s="264"/>
      <c r="F55" s="265"/>
    </row>
    <row r="56" spans="2:7" x14ac:dyDescent="0.25">
      <c r="B56" s="263"/>
      <c r="C56" s="264"/>
      <c r="D56" s="264"/>
      <c r="E56" s="264"/>
      <c r="F56" s="265"/>
    </row>
    <row r="57" spans="2:7" x14ac:dyDescent="0.25">
      <c r="B57" s="263"/>
      <c r="C57" s="264"/>
      <c r="D57" s="264"/>
      <c r="E57" s="264"/>
      <c r="F57" s="265"/>
    </row>
    <row r="58" spans="2:7" x14ac:dyDescent="0.25">
      <c r="B58" s="263"/>
      <c r="C58" s="264"/>
      <c r="D58" s="264"/>
      <c r="E58" s="264"/>
      <c r="F58" s="265"/>
    </row>
    <row r="59" spans="2:7" x14ac:dyDescent="0.25">
      <c r="B59" s="263"/>
      <c r="C59" s="264"/>
      <c r="D59" s="264"/>
      <c r="E59" s="264"/>
      <c r="F59" s="265"/>
    </row>
    <row r="60" spans="2:7" x14ac:dyDescent="0.25">
      <c r="B60" s="263"/>
      <c r="C60" s="264"/>
      <c r="D60" s="264"/>
      <c r="E60" s="264"/>
      <c r="F60" s="265"/>
    </row>
    <row r="61" spans="2:7" x14ac:dyDescent="0.25">
      <c r="B61" s="263"/>
      <c r="C61" s="264"/>
      <c r="D61" s="264"/>
      <c r="E61" s="264"/>
      <c r="F61" s="265"/>
    </row>
    <row r="62" spans="2:7" x14ac:dyDescent="0.25">
      <c r="B62" s="263"/>
      <c r="C62" s="264"/>
      <c r="D62" s="264"/>
      <c r="E62" s="264"/>
      <c r="F62" s="265"/>
    </row>
    <row r="63" spans="2:7" x14ac:dyDescent="0.25">
      <c r="B63" s="263"/>
      <c r="C63" s="264"/>
      <c r="D63" s="264"/>
      <c r="E63" s="264"/>
      <c r="F63" s="265"/>
    </row>
    <row r="64" spans="2:7" x14ac:dyDescent="0.25">
      <c r="B64" s="263"/>
      <c r="C64" s="264"/>
      <c r="D64" s="264"/>
      <c r="E64" s="264"/>
      <c r="F64" s="265"/>
    </row>
    <row r="65" spans="2:6" x14ac:dyDescent="0.25">
      <c r="B65" s="263"/>
      <c r="C65" s="264"/>
      <c r="D65" s="264"/>
      <c r="E65" s="264"/>
      <c r="F65" s="265"/>
    </row>
    <row r="66" spans="2:6" x14ac:dyDescent="0.25">
      <c r="B66" s="266"/>
      <c r="C66" s="267"/>
      <c r="D66" s="267"/>
      <c r="E66" s="267"/>
      <c r="F66" s="268"/>
    </row>
  </sheetData>
  <mergeCells count="2">
    <mergeCell ref="B49:F66"/>
    <mergeCell ref="B46:E46"/>
  </mergeCells>
  <phoneticPr fontId="0" type="noConversion"/>
  <pageMargins left="0.75" right="0.75" top="1" bottom="1" header="0.5" footer="0.5"/>
  <pageSetup scale="53" orientation="landscape" verticalDpi="464" r:id="rId1"/>
  <headerFooter alignWithMargins="0">
    <oddHeade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Q36"/>
  <sheetViews>
    <sheetView zoomScale="85" zoomScaleNormal="85" workbookViewId="0"/>
  </sheetViews>
  <sheetFormatPr defaultColWidth="9.1796875" defaultRowHeight="12.5" x14ac:dyDescent="0.25"/>
  <cols>
    <col min="1" max="1" width="2.1796875" style="6" customWidth="1"/>
    <col min="2" max="2" width="25.7265625" style="6" customWidth="1"/>
    <col min="3" max="3" width="12.7265625" style="6" customWidth="1"/>
    <col min="4" max="19" width="7.1796875" style="6" bestFit="1" customWidth="1"/>
    <col min="20" max="16384" width="9.1796875" style="6"/>
  </cols>
  <sheetData>
    <row r="2" spans="2:17" x14ac:dyDescent="0.25">
      <c r="B2" s="1" t="str">
        <f>CONCATENATE('General (1)'!C13," - ",'General (1)'!C16)</f>
        <v xml:space="preserve"> - </v>
      </c>
      <c r="C2" s="18"/>
      <c r="D2" s="18"/>
      <c r="E2" s="18"/>
      <c r="F2" s="18"/>
      <c r="G2" s="18"/>
      <c r="H2" s="18"/>
      <c r="I2" s="18"/>
      <c r="J2" s="18"/>
      <c r="K2" s="18"/>
      <c r="L2" s="18"/>
      <c r="M2" s="18"/>
      <c r="N2" s="18"/>
      <c r="O2" s="18"/>
      <c r="P2" s="18"/>
      <c r="Q2" s="18"/>
    </row>
    <row r="3" spans="2:17" x14ac:dyDescent="0.25">
      <c r="B3" s="18"/>
    </row>
    <row r="4" spans="2:17" x14ac:dyDescent="0.25">
      <c r="B4" s="25" t="s">
        <v>62</v>
      </c>
      <c r="C4" s="7"/>
    </row>
    <row r="5" spans="2:17" x14ac:dyDescent="0.25">
      <c r="B5" s="7"/>
      <c r="C5" s="7"/>
    </row>
    <row r="6" spans="2:17" x14ac:dyDescent="0.25">
      <c r="B6" s="18"/>
    </row>
    <row r="7" spans="2:17" x14ac:dyDescent="0.25">
      <c r="B7" s="9" t="s">
        <v>5</v>
      </c>
      <c r="C7" s="9" t="s">
        <v>96</v>
      </c>
      <c r="F7" s="21" t="s">
        <v>88</v>
      </c>
    </row>
    <row r="8" spans="2:17" x14ac:dyDescent="0.25">
      <c r="B8" s="179" t="s">
        <v>7</v>
      </c>
      <c r="C8" s="70"/>
      <c r="F8" s="251"/>
      <c r="G8" s="252"/>
      <c r="H8" s="252"/>
      <c r="I8" s="252"/>
      <c r="J8" s="252"/>
      <c r="K8" s="252"/>
      <c r="L8" s="252"/>
      <c r="M8" s="252"/>
      <c r="N8" s="252"/>
      <c r="O8" s="252"/>
      <c r="P8" s="252"/>
      <c r="Q8" s="253"/>
    </row>
    <row r="9" spans="2:17" x14ac:dyDescent="0.25">
      <c r="B9" s="180" t="s">
        <v>97</v>
      </c>
      <c r="C9" s="72"/>
      <c r="E9" s="20"/>
      <c r="F9" s="254"/>
      <c r="G9" s="255"/>
      <c r="H9" s="255"/>
      <c r="I9" s="255"/>
      <c r="J9" s="255"/>
      <c r="K9" s="255"/>
      <c r="L9" s="255"/>
      <c r="M9" s="255"/>
      <c r="N9" s="255"/>
      <c r="O9" s="255"/>
      <c r="P9" s="255"/>
      <c r="Q9" s="256"/>
    </row>
    <row r="10" spans="2:17" x14ac:dyDescent="0.25">
      <c r="B10" s="180" t="s">
        <v>8</v>
      </c>
      <c r="C10" s="72"/>
      <c r="F10" s="254"/>
      <c r="G10" s="255"/>
      <c r="H10" s="255"/>
      <c r="I10" s="255"/>
      <c r="J10" s="255"/>
      <c r="K10" s="255"/>
      <c r="L10" s="255"/>
      <c r="M10" s="255"/>
      <c r="N10" s="255"/>
      <c r="O10" s="255"/>
      <c r="P10" s="255"/>
      <c r="Q10" s="256"/>
    </row>
    <row r="11" spans="2:17" x14ac:dyDescent="0.25">
      <c r="B11" s="180" t="s">
        <v>98</v>
      </c>
      <c r="C11" s="72"/>
      <c r="F11" s="254"/>
      <c r="G11" s="255"/>
      <c r="H11" s="255"/>
      <c r="I11" s="255"/>
      <c r="J11" s="255"/>
      <c r="K11" s="255"/>
      <c r="L11" s="255"/>
      <c r="M11" s="255"/>
      <c r="N11" s="255"/>
      <c r="O11" s="255"/>
      <c r="P11" s="255"/>
      <c r="Q11" s="256"/>
    </row>
    <row r="12" spans="2:17" x14ac:dyDescent="0.25">
      <c r="B12" s="180" t="s">
        <v>9</v>
      </c>
      <c r="C12" s="72"/>
      <c r="F12" s="254"/>
      <c r="G12" s="255"/>
      <c r="H12" s="255"/>
      <c r="I12" s="255"/>
      <c r="J12" s="255"/>
      <c r="K12" s="255"/>
      <c r="L12" s="255"/>
      <c r="M12" s="255"/>
      <c r="N12" s="255"/>
      <c r="O12" s="255"/>
      <c r="P12" s="255"/>
      <c r="Q12" s="256"/>
    </row>
    <row r="13" spans="2:17" x14ac:dyDescent="0.25">
      <c r="B13" s="180" t="s">
        <v>10</v>
      </c>
      <c r="C13" s="72"/>
      <c r="F13" s="254"/>
      <c r="G13" s="255"/>
      <c r="H13" s="255"/>
      <c r="I13" s="255"/>
      <c r="J13" s="255"/>
      <c r="K13" s="255"/>
      <c r="L13" s="255"/>
      <c r="M13" s="255"/>
      <c r="N13" s="255"/>
      <c r="O13" s="255"/>
      <c r="P13" s="255"/>
      <c r="Q13" s="256"/>
    </row>
    <row r="14" spans="2:17" x14ac:dyDescent="0.25">
      <c r="B14" s="181" t="s">
        <v>50</v>
      </c>
      <c r="C14" s="74"/>
      <c r="F14" s="257"/>
      <c r="G14" s="258"/>
      <c r="H14" s="258"/>
      <c r="I14" s="258"/>
      <c r="J14" s="258"/>
      <c r="K14" s="258"/>
      <c r="L14" s="258"/>
      <c r="M14" s="258"/>
      <c r="N14" s="258"/>
      <c r="O14" s="258"/>
      <c r="P14" s="258"/>
      <c r="Q14" s="259"/>
    </row>
    <row r="15" spans="2:17" ht="20.149999999999999" customHeight="1" x14ac:dyDescent="0.25">
      <c r="D15" s="19"/>
    </row>
    <row r="16" spans="2:17" x14ac:dyDescent="0.25">
      <c r="B16" s="9" t="s">
        <v>11</v>
      </c>
      <c r="C16" s="9" t="s">
        <v>96</v>
      </c>
      <c r="D16" s="19"/>
      <c r="F16" s="21" t="s">
        <v>75</v>
      </c>
    </row>
    <row r="17" spans="2:17" x14ac:dyDescent="0.25">
      <c r="B17" s="69" t="s">
        <v>12</v>
      </c>
      <c r="C17" s="70"/>
      <c r="F17" s="251"/>
      <c r="G17" s="252"/>
      <c r="H17" s="252"/>
      <c r="I17" s="252"/>
      <c r="J17" s="252"/>
      <c r="K17" s="252"/>
      <c r="L17" s="252"/>
      <c r="M17" s="252"/>
      <c r="N17" s="252"/>
      <c r="O17" s="252"/>
      <c r="P17" s="252"/>
      <c r="Q17" s="253"/>
    </row>
    <row r="18" spans="2:17" x14ac:dyDescent="0.25">
      <c r="B18" s="71" t="s">
        <v>13</v>
      </c>
      <c r="C18" s="72"/>
      <c r="F18" s="254"/>
      <c r="G18" s="255"/>
      <c r="H18" s="255"/>
      <c r="I18" s="255"/>
      <c r="J18" s="255"/>
      <c r="K18" s="255"/>
      <c r="L18" s="255"/>
      <c r="M18" s="255"/>
      <c r="N18" s="255"/>
      <c r="O18" s="255"/>
      <c r="P18" s="255"/>
      <c r="Q18" s="256"/>
    </row>
    <row r="19" spans="2:17" x14ac:dyDescent="0.25">
      <c r="B19" s="71" t="s">
        <v>14</v>
      </c>
      <c r="C19" s="72"/>
      <c r="F19" s="254"/>
      <c r="G19" s="255"/>
      <c r="H19" s="255"/>
      <c r="I19" s="255"/>
      <c r="J19" s="255"/>
      <c r="K19" s="255"/>
      <c r="L19" s="255"/>
      <c r="M19" s="255"/>
      <c r="N19" s="255"/>
      <c r="O19" s="255"/>
      <c r="P19" s="255"/>
      <c r="Q19" s="256"/>
    </row>
    <row r="20" spans="2:17" x14ac:dyDescent="0.25">
      <c r="B20" s="71" t="s">
        <v>15</v>
      </c>
      <c r="C20" s="72"/>
      <c r="F20" s="254"/>
      <c r="G20" s="255"/>
      <c r="H20" s="255"/>
      <c r="I20" s="255"/>
      <c r="J20" s="255"/>
      <c r="K20" s="255"/>
      <c r="L20" s="255"/>
      <c r="M20" s="255"/>
      <c r="N20" s="255"/>
      <c r="O20" s="255"/>
      <c r="P20" s="255"/>
      <c r="Q20" s="256"/>
    </row>
    <row r="21" spans="2:17" x14ac:dyDescent="0.25">
      <c r="B21" s="71" t="s">
        <v>16</v>
      </c>
      <c r="C21" s="72"/>
      <c r="F21" s="254"/>
      <c r="G21" s="255"/>
      <c r="H21" s="255"/>
      <c r="I21" s="255"/>
      <c r="J21" s="255"/>
      <c r="K21" s="255"/>
      <c r="L21" s="255"/>
      <c r="M21" s="255"/>
      <c r="N21" s="255"/>
      <c r="O21" s="255"/>
      <c r="P21" s="255"/>
      <c r="Q21" s="256"/>
    </row>
    <row r="22" spans="2:17" x14ac:dyDescent="0.25">
      <c r="B22" s="71" t="s">
        <v>17</v>
      </c>
      <c r="C22" s="72"/>
      <c r="F22" s="254"/>
      <c r="G22" s="255"/>
      <c r="H22" s="255"/>
      <c r="I22" s="255"/>
      <c r="J22" s="255"/>
      <c r="K22" s="255"/>
      <c r="L22" s="255"/>
      <c r="M22" s="255"/>
      <c r="N22" s="255"/>
      <c r="O22" s="255"/>
      <c r="P22" s="255"/>
      <c r="Q22" s="256"/>
    </row>
    <row r="23" spans="2:17" x14ac:dyDescent="0.25">
      <c r="B23" s="71" t="s">
        <v>18</v>
      </c>
      <c r="C23" s="72"/>
      <c r="F23" s="257"/>
      <c r="G23" s="258"/>
      <c r="H23" s="258"/>
      <c r="I23" s="258"/>
      <c r="J23" s="258"/>
      <c r="K23" s="258"/>
      <c r="L23" s="258"/>
      <c r="M23" s="258"/>
      <c r="N23" s="258"/>
      <c r="O23" s="258"/>
      <c r="P23" s="258"/>
      <c r="Q23" s="259"/>
    </row>
    <row r="24" spans="2:17" x14ac:dyDescent="0.25">
      <c r="B24" s="73" t="s">
        <v>99</v>
      </c>
      <c r="C24" s="74"/>
    </row>
    <row r="25" spans="2:17" ht="20.149999999999999" customHeight="1" x14ac:dyDescent="0.25">
      <c r="D25" s="19"/>
    </row>
    <row r="26" spans="2:17" x14ac:dyDescent="0.25">
      <c r="B26" s="9" t="s">
        <v>19</v>
      </c>
      <c r="C26" s="9" t="s">
        <v>96</v>
      </c>
      <c r="D26" s="19"/>
    </row>
    <row r="27" spans="2:17" x14ac:dyDescent="0.25">
      <c r="B27" s="69" t="s">
        <v>20</v>
      </c>
      <c r="C27" s="70"/>
    </row>
    <row r="28" spans="2:17" x14ac:dyDescent="0.25">
      <c r="B28" s="71" t="s">
        <v>22</v>
      </c>
      <c r="C28" s="72"/>
    </row>
    <row r="29" spans="2:17" x14ac:dyDescent="0.25">
      <c r="B29" s="71" t="s">
        <v>21</v>
      </c>
      <c r="C29" s="72"/>
    </row>
    <row r="30" spans="2:17" x14ac:dyDescent="0.25">
      <c r="B30" s="73" t="s">
        <v>23</v>
      </c>
      <c r="C30" s="74"/>
    </row>
    <row r="32" spans="2:17" ht="12.75" hidden="1" customHeight="1" x14ac:dyDescent="0.25">
      <c r="B32" s="27" t="s">
        <v>24</v>
      </c>
      <c r="C32" s="28" t="s">
        <v>6</v>
      </c>
    </row>
    <row r="33" spans="2:3" ht="12.75" hidden="1" customHeight="1" x14ac:dyDescent="0.25">
      <c r="B33" s="27" t="s">
        <v>25</v>
      </c>
      <c r="C33" s="28"/>
    </row>
    <row r="34" spans="2:3" ht="12.75" hidden="1" customHeight="1" x14ac:dyDescent="0.25">
      <c r="B34" s="27" t="s">
        <v>27</v>
      </c>
      <c r="C34" s="28"/>
    </row>
    <row r="35" spans="2:3" ht="12.75" hidden="1" customHeight="1" x14ac:dyDescent="0.25">
      <c r="B35" s="27" t="s">
        <v>26</v>
      </c>
      <c r="C35" s="28"/>
    </row>
    <row r="36" spans="2:3" ht="12.75" hidden="1" customHeight="1" x14ac:dyDescent="0.25">
      <c r="B36" s="27" t="s">
        <v>28</v>
      </c>
      <c r="C36" s="28"/>
    </row>
  </sheetData>
  <mergeCells count="2">
    <mergeCell ref="F8:Q14"/>
    <mergeCell ref="F17:Q23"/>
  </mergeCells>
  <phoneticPr fontId="0" type="noConversion"/>
  <pageMargins left="0.75" right="0.75" top="1" bottom="1" header="0.5" footer="0.5"/>
  <pageSetup scale="89" orientation="landscape" r:id="rId1"/>
  <headerFooter alignWithMargins="0">
    <oddHeade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I58"/>
  <sheetViews>
    <sheetView zoomScale="80" workbookViewId="0"/>
  </sheetViews>
  <sheetFormatPr defaultColWidth="9.1796875" defaultRowHeight="12.5" x14ac:dyDescent="0.25"/>
  <cols>
    <col min="1" max="1" width="2.1796875" style="6" customWidth="1"/>
    <col min="2" max="3" width="40.7265625" style="6" customWidth="1"/>
    <col min="4" max="4" width="10.7265625" style="6" customWidth="1"/>
    <col min="5" max="7" width="9.7265625" style="6" customWidth="1"/>
    <col min="8" max="8" width="50.7265625" style="6" customWidth="1"/>
    <col min="9" max="9" width="15.453125" style="6" customWidth="1"/>
    <col min="10" max="10" width="18" style="6" customWidth="1"/>
    <col min="11" max="11" width="10.81640625" style="6" customWidth="1"/>
    <col min="12" max="12" width="21.81640625" style="6" customWidth="1"/>
    <col min="13" max="16384" width="9.1796875" style="6"/>
  </cols>
  <sheetData>
    <row r="2" spans="2:8" x14ac:dyDescent="0.25">
      <c r="B2" s="1" t="str">
        <f>CONCATENATE('General (1)'!C13," - ",'General (1)'!C16)</f>
        <v xml:space="preserve"> - </v>
      </c>
      <c r="C2" s="18"/>
      <c r="D2" s="18"/>
      <c r="E2" s="18"/>
      <c r="F2" s="18"/>
      <c r="G2" s="18"/>
      <c r="H2" s="18"/>
    </row>
    <row r="3" spans="2:8" x14ac:dyDescent="0.25">
      <c r="B3" s="18"/>
    </row>
    <row r="4" spans="2:8" ht="26.25" customHeight="1" x14ac:dyDescent="0.25">
      <c r="B4" s="250" t="s">
        <v>134</v>
      </c>
      <c r="C4" s="250"/>
      <c r="D4" s="250"/>
      <c r="E4" s="250"/>
      <c r="F4" s="250"/>
      <c r="G4" s="250"/>
      <c r="H4" s="250"/>
    </row>
    <row r="5" spans="2:8" x14ac:dyDescent="0.25">
      <c r="B5" s="7"/>
      <c r="C5" s="7"/>
      <c r="D5" s="7"/>
      <c r="E5" s="7"/>
      <c r="F5" s="7"/>
      <c r="G5" s="7"/>
      <c r="H5" s="7"/>
    </row>
    <row r="6" spans="2:8" x14ac:dyDescent="0.25">
      <c r="B6" s="18"/>
    </row>
    <row r="7" spans="2:8" ht="20.25" customHeight="1" x14ac:dyDescent="0.25">
      <c r="B7" s="278" t="s">
        <v>0</v>
      </c>
      <c r="C7" s="280" t="s">
        <v>100</v>
      </c>
      <c r="D7" s="282" t="s">
        <v>101</v>
      </c>
      <c r="E7" s="283"/>
      <c r="F7" s="284" t="s">
        <v>1</v>
      </c>
      <c r="G7" s="286" t="s">
        <v>2</v>
      </c>
      <c r="H7" s="284" t="s">
        <v>102</v>
      </c>
    </row>
    <row r="8" spans="2:8" ht="33.75" customHeight="1" x14ac:dyDescent="0.25">
      <c r="B8" s="279"/>
      <c r="C8" s="281"/>
      <c r="D8" s="24" t="s">
        <v>103</v>
      </c>
      <c r="E8" s="24" t="s">
        <v>104</v>
      </c>
      <c r="F8" s="285"/>
      <c r="G8" s="287"/>
      <c r="H8" s="285"/>
    </row>
    <row r="9" spans="2:8" x14ac:dyDescent="0.25">
      <c r="B9" s="182"/>
      <c r="C9" s="96"/>
      <c r="D9" s="70"/>
      <c r="E9" s="183"/>
      <c r="F9" s="184"/>
      <c r="G9" s="184"/>
      <c r="H9" s="96"/>
    </row>
    <row r="10" spans="2:8" x14ac:dyDescent="0.25">
      <c r="B10" s="185"/>
      <c r="C10" s="100"/>
      <c r="D10" s="72"/>
      <c r="E10" s="186"/>
      <c r="F10" s="187"/>
      <c r="G10" s="187"/>
      <c r="H10" s="100"/>
    </row>
    <row r="11" spans="2:8" x14ac:dyDescent="0.25">
      <c r="B11" s="185"/>
      <c r="C11" s="100"/>
      <c r="D11" s="72"/>
      <c r="E11" s="186"/>
      <c r="F11" s="187"/>
      <c r="G11" s="187"/>
      <c r="H11" s="100"/>
    </row>
    <row r="12" spans="2:8" x14ac:dyDescent="0.25">
      <c r="B12" s="185"/>
      <c r="C12" s="100"/>
      <c r="D12" s="72"/>
      <c r="E12" s="186"/>
      <c r="F12" s="187"/>
      <c r="G12" s="187"/>
      <c r="H12" s="100"/>
    </row>
    <row r="13" spans="2:8" x14ac:dyDescent="0.25">
      <c r="B13" s="185"/>
      <c r="C13" s="100"/>
      <c r="D13" s="72"/>
      <c r="E13" s="186"/>
      <c r="F13" s="187"/>
      <c r="G13" s="187"/>
      <c r="H13" s="100"/>
    </row>
    <row r="14" spans="2:8" x14ac:dyDescent="0.25">
      <c r="B14" s="185"/>
      <c r="C14" s="100"/>
      <c r="D14" s="72"/>
      <c r="E14" s="186"/>
      <c r="F14" s="187"/>
      <c r="G14" s="187"/>
      <c r="H14" s="100"/>
    </row>
    <row r="15" spans="2:8" x14ac:dyDescent="0.25">
      <c r="B15" s="185"/>
      <c r="C15" s="100"/>
      <c r="D15" s="72"/>
      <c r="E15" s="186"/>
      <c r="F15" s="187"/>
      <c r="G15" s="187"/>
      <c r="H15" s="100"/>
    </row>
    <row r="16" spans="2:8" x14ac:dyDescent="0.25">
      <c r="B16" s="185"/>
      <c r="C16" s="100"/>
      <c r="D16" s="72"/>
      <c r="E16" s="186"/>
      <c r="F16" s="187"/>
      <c r="G16" s="187"/>
      <c r="H16" s="100"/>
    </row>
    <row r="17" spans="2:8" x14ac:dyDescent="0.25">
      <c r="B17" s="185"/>
      <c r="C17" s="100"/>
      <c r="D17" s="72"/>
      <c r="E17" s="186"/>
      <c r="F17" s="187"/>
      <c r="G17" s="187"/>
      <c r="H17" s="100"/>
    </row>
    <row r="18" spans="2:8" x14ac:dyDescent="0.25">
      <c r="B18" s="185"/>
      <c r="C18" s="100"/>
      <c r="D18" s="72"/>
      <c r="E18" s="186"/>
      <c r="F18" s="187"/>
      <c r="G18" s="187"/>
      <c r="H18" s="100"/>
    </row>
    <row r="19" spans="2:8" x14ac:dyDescent="0.25">
      <c r="B19" s="185"/>
      <c r="C19" s="100"/>
      <c r="D19" s="72"/>
      <c r="E19" s="186"/>
      <c r="F19" s="187"/>
      <c r="G19" s="187"/>
      <c r="H19" s="100"/>
    </row>
    <row r="20" spans="2:8" x14ac:dyDescent="0.25">
      <c r="B20" s="185"/>
      <c r="C20" s="100"/>
      <c r="D20" s="72"/>
      <c r="E20" s="186"/>
      <c r="F20" s="187"/>
      <c r="G20" s="187"/>
      <c r="H20" s="100"/>
    </row>
    <row r="21" spans="2:8" x14ac:dyDescent="0.25">
      <c r="B21" s="185"/>
      <c r="C21" s="100"/>
      <c r="D21" s="72"/>
      <c r="E21" s="186"/>
      <c r="F21" s="187"/>
      <c r="G21" s="187"/>
      <c r="H21" s="100"/>
    </row>
    <row r="22" spans="2:8" x14ac:dyDescent="0.25">
      <c r="B22" s="185"/>
      <c r="C22" s="100"/>
      <c r="D22" s="72"/>
      <c r="E22" s="186"/>
      <c r="F22" s="187"/>
      <c r="G22" s="187"/>
      <c r="H22" s="100"/>
    </row>
    <row r="23" spans="2:8" x14ac:dyDescent="0.25">
      <c r="B23" s="185"/>
      <c r="C23" s="100"/>
      <c r="D23" s="72"/>
      <c r="E23" s="186"/>
      <c r="F23" s="187"/>
      <c r="G23" s="187"/>
      <c r="H23" s="100"/>
    </row>
    <row r="24" spans="2:8" x14ac:dyDescent="0.25">
      <c r="B24" s="185"/>
      <c r="C24" s="100"/>
      <c r="D24" s="72"/>
      <c r="E24" s="186"/>
      <c r="F24" s="187"/>
      <c r="G24" s="187"/>
      <c r="H24" s="100"/>
    </row>
    <row r="25" spans="2:8" x14ac:dyDescent="0.25">
      <c r="B25" s="185"/>
      <c r="C25" s="100"/>
      <c r="D25" s="72"/>
      <c r="E25" s="186"/>
      <c r="F25" s="187"/>
      <c r="G25" s="187"/>
      <c r="H25" s="100"/>
    </row>
    <row r="26" spans="2:8" x14ac:dyDescent="0.25">
      <c r="B26" s="185"/>
      <c r="C26" s="100"/>
      <c r="D26" s="72"/>
      <c r="E26" s="186"/>
      <c r="F26" s="187"/>
      <c r="G26" s="187"/>
      <c r="H26" s="100"/>
    </row>
    <row r="27" spans="2:8" x14ac:dyDescent="0.25">
      <c r="B27" s="185"/>
      <c r="C27" s="100"/>
      <c r="D27" s="72"/>
      <c r="E27" s="186"/>
      <c r="F27" s="187"/>
      <c r="G27" s="187"/>
      <c r="H27" s="100"/>
    </row>
    <row r="28" spans="2:8" x14ac:dyDescent="0.25">
      <c r="B28" s="185"/>
      <c r="C28" s="100"/>
      <c r="D28" s="72"/>
      <c r="E28" s="186"/>
      <c r="F28" s="187"/>
      <c r="G28" s="187"/>
      <c r="H28" s="100"/>
    </row>
    <row r="29" spans="2:8" x14ac:dyDescent="0.25">
      <c r="B29" s="185"/>
      <c r="C29" s="100"/>
      <c r="D29" s="72"/>
      <c r="E29" s="186"/>
      <c r="F29" s="187"/>
      <c r="G29" s="187"/>
      <c r="H29" s="100"/>
    </row>
    <row r="30" spans="2:8" x14ac:dyDescent="0.25">
      <c r="B30" s="185"/>
      <c r="C30" s="100"/>
      <c r="D30" s="72"/>
      <c r="E30" s="186"/>
      <c r="F30" s="187"/>
      <c r="G30" s="187"/>
      <c r="H30" s="100"/>
    </row>
    <row r="31" spans="2:8" x14ac:dyDescent="0.25">
      <c r="B31" s="185"/>
      <c r="C31" s="100"/>
      <c r="D31" s="72"/>
      <c r="E31" s="186"/>
      <c r="F31" s="187"/>
      <c r="G31" s="187"/>
      <c r="H31" s="100"/>
    </row>
    <row r="32" spans="2:8" x14ac:dyDescent="0.25">
      <c r="B32" s="185"/>
      <c r="C32" s="100"/>
      <c r="D32" s="72"/>
      <c r="E32" s="186"/>
      <c r="F32" s="187"/>
      <c r="G32" s="187"/>
      <c r="H32" s="100"/>
    </row>
    <row r="33" spans="2:9" x14ac:dyDescent="0.25">
      <c r="B33" s="185"/>
      <c r="C33" s="100"/>
      <c r="D33" s="72"/>
      <c r="E33" s="186"/>
      <c r="F33" s="187"/>
      <c r="G33" s="187"/>
      <c r="H33" s="100"/>
    </row>
    <row r="34" spans="2:9" x14ac:dyDescent="0.25">
      <c r="B34" s="185"/>
      <c r="C34" s="100"/>
      <c r="D34" s="72"/>
      <c r="E34" s="186"/>
      <c r="F34" s="187"/>
      <c r="G34" s="187"/>
      <c r="H34" s="100"/>
    </row>
    <row r="35" spans="2:9" x14ac:dyDescent="0.25">
      <c r="B35" s="185"/>
      <c r="C35" s="100"/>
      <c r="D35" s="72"/>
      <c r="E35" s="186"/>
      <c r="F35" s="187"/>
      <c r="G35" s="187"/>
      <c r="H35" s="100"/>
    </row>
    <row r="36" spans="2:9" x14ac:dyDescent="0.25">
      <c r="B36" s="185"/>
      <c r="C36" s="100"/>
      <c r="D36" s="72"/>
      <c r="E36" s="186"/>
      <c r="F36" s="187"/>
      <c r="G36" s="187"/>
      <c r="H36" s="100"/>
    </row>
    <row r="37" spans="2:9" x14ac:dyDescent="0.25">
      <c r="B37" s="185"/>
      <c r="C37" s="100"/>
      <c r="D37" s="72"/>
      <c r="E37" s="186"/>
      <c r="F37" s="187"/>
      <c r="G37" s="187"/>
      <c r="H37" s="100"/>
    </row>
    <row r="38" spans="2:9" x14ac:dyDescent="0.25">
      <c r="B38" s="188"/>
      <c r="C38" s="104"/>
      <c r="D38" s="74"/>
      <c r="E38" s="189"/>
      <c r="F38" s="190"/>
      <c r="G38" s="190"/>
      <c r="H38" s="104"/>
    </row>
    <row r="39" spans="2:9" x14ac:dyDescent="0.25">
      <c r="I39" s="19"/>
    </row>
    <row r="40" spans="2:9" x14ac:dyDescent="0.25">
      <c r="B40" s="21" t="s">
        <v>88</v>
      </c>
      <c r="I40" s="19"/>
    </row>
    <row r="41" spans="2:9" x14ac:dyDescent="0.25">
      <c r="B41" s="260"/>
      <c r="C41" s="270"/>
      <c r="D41" s="270"/>
      <c r="E41" s="270"/>
      <c r="F41" s="270"/>
      <c r="G41" s="270"/>
      <c r="H41" s="271"/>
      <c r="I41" s="19"/>
    </row>
    <row r="42" spans="2:9" x14ac:dyDescent="0.25">
      <c r="B42" s="272"/>
      <c r="C42" s="273"/>
      <c r="D42" s="273"/>
      <c r="E42" s="273"/>
      <c r="F42" s="273"/>
      <c r="G42" s="273"/>
      <c r="H42" s="274"/>
    </row>
    <row r="43" spans="2:9" x14ac:dyDescent="0.25">
      <c r="B43" s="272"/>
      <c r="C43" s="273"/>
      <c r="D43" s="273"/>
      <c r="E43" s="273"/>
      <c r="F43" s="273"/>
      <c r="G43" s="273"/>
      <c r="H43" s="274"/>
    </row>
    <row r="44" spans="2:9" x14ac:dyDescent="0.25">
      <c r="B44" s="272"/>
      <c r="C44" s="273"/>
      <c r="D44" s="273"/>
      <c r="E44" s="273"/>
      <c r="F44" s="273"/>
      <c r="G44" s="273"/>
      <c r="H44" s="274"/>
    </row>
    <row r="45" spans="2:9" x14ac:dyDescent="0.25">
      <c r="B45" s="272"/>
      <c r="C45" s="273"/>
      <c r="D45" s="273"/>
      <c r="E45" s="273"/>
      <c r="F45" s="273"/>
      <c r="G45" s="273"/>
      <c r="H45" s="274"/>
    </row>
    <row r="46" spans="2:9" x14ac:dyDescent="0.25">
      <c r="B46" s="272"/>
      <c r="C46" s="273"/>
      <c r="D46" s="273"/>
      <c r="E46" s="273"/>
      <c r="F46" s="273"/>
      <c r="G46" s="273"/>
      <c r="H46" s="274"/>
    </row>
    <row r="47" spans="2:9" x14ac:dyDescent="0.25">
      <c r="B47" s="272"/>
      <c r="C47" s="273"/>
      <c r="D47" s="273"/>
      <c r="E47" s="273"/>
      <c r="F47" s="273"/>
      <c r="G47" s="273"/>
      <c r="H47" s="274"/>
    </row>
    <row r="48" spans="2:9" x14ac:dyDescent="0.25">
      <c r="B48" s="272"/>
      <c r="C48" s="273"/>
      <c r="D48" s="273"/>
      <c r="E48" s="273"/>
      <c r="F48" s="273"/>
      <c r="G48" s="273"/>
      <c r="H48" s="274"/>
    </row>
    <row r="49" spans="2:8" x14ac:dyDescent="0.25">
      <c r="B49" s="272"/>
      <c r="C49" s="273"/>
      <c r="D49" s="273"/>
      <c r="E49" s="273"/>
      <c r="F49" s="273"/>
      <c r="G49" s="273"/>
      <c r="H49" s="274"/>
    </row>
    <row r="50" spans="2:8" x14ac:dyDescent="0.25">
      <c r="B50" s="272"/>
      <c r="C50" s="273"/>
      <c r="D50" s="273"/>
      <c r="E50" s="273"/>
      <c r="F50" s="273"/>
      <c r="G50" s="273"/>
      <c r="H50" s="274"/>
    </row>
    <row r="51" spans="2:8" x14ac:dyDescent="0.25">
      <c r="B51" s="272"/>
      <c r="C51" s="273"/>
      <c r="D51" s="273"/>
      <c r="E51" s="273"/>
      <c r="F51" s="273"/>
      <c r="G51" s="273"/>
      <c r="H51" s="274"/>
    </row>
    <row r="52" spans="2:8" x14ac:dyDescent="0.25">
      <c r="B52" s="272"/>
      <c r="C52" s="273"/>
      <c r="D52" s="273"/>
      <c r="E52" s="273"/>
      <c r="F52" s="273"/>
      <c r="G52" s="273"/>
      <c r="H52" s="274"/>
    </row>
    <row r="53" spans="2:8" x14ac:dyDescent="0.25">
      <c r="B53" s="272"/>
      <c r="C53" s="273"/>
      <c r="D53" s="273"/>
      <c r="E53" s="273"/>
      <c r="F53" s="273"/>
      <c r="G53" s="273"/>
      <c r="H53" s="274"/>
    </row>
    <row r="54" spans="2:8" x14ac:dyDescent="0.25">
      <c r="B54" s="272"/>
      <c r="C54" s="273"/>
      <c r="D54" s="273"/>
      <c r="E54" s="273"/>
      <c r="F54" s="273"/>
      <c r="G54" s="273"/>
      <c r="H54" s="274"/>
    </row>
    <row r="55" spans="2:8" x14ac:dyDescent="0.25">
      <c r="B55" s="272"/>
      <c r="C55" s="273"/>
      <c r="D55" s="273"/>
      <c r="E55" s="273"/>
      <c r="F55" s="273"/>
      <c r="G55" s="273"/>
      <c r="H55" s="274"/>
    </row>
    <row r="56" spans="2:8" x14ac:dyDescent="0.25">
      <c r="B56" s="272"/>
      <c r="C56" s="273"/>
      <c r="D56" s="273"/>
      <c r="E56" s="273"/>
      <c r="F56" s="273"/>
      <c r="G56" s="273"/>
      <c r="H56" s="274"/>
    </row>
    <row r="57" spans="2:8" x14ac:dyDescent="0.25">
      <c r="B57" s="272"/>
      <c r="C57" s="273"/>
      <c r="D57" s="273"/>
      <c r="E57" s="273"/>
      <c r="F57" s="273"/>
      <c r="G57" s="273"/>
      <c r="H57" s="274"/>
    </row>
    <row r="58" spans="2:8" x14ac:dyDescent="0.25">
      <c r="B58" s="275"/>
      <c r="C58" s="276"/>
      <c r="D58" s="276"/>
      <c r="E58" s="276"/>
      <c r="F58" s="276"/>
      <c r="G58" s="276"/>
      <c r="H58" s="277"/>
    </row>
  </sheetData>
  <mergeCells count="8">
    <mergeCell ref="B41:H58"/>
    <mergeCell ref="B4:H4"/>
    <mergeCell ref="B7:B8"/>
    <mergeCell ref="C7:C8"/>
    <mergeCell ref="D7:E7"/>
    <mergeCell ref="F7:F8"/>
    <mergeCell ref="G7:G8"/>
    <mergeCell ref="H7:H8"/>
  </mergeCells>
  <phoneticPr fontId="0" type="noConversion"/>
  <pageMargins left="0.75" right="0.75" top="1" bottom="1" header="0.5" footer="0.5"/>
  <pageSetup scale="59" orientation="landscape" r:id="rId1"/>
  <headerFooter alignWithMargins="0">
    <oddHeade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J53"/>
  <sheetViews>
    <sheetView zoomScale="80" workbookViewId="0"/>
  </sheetViews>
  <sheetFormatPr defaultColWidth="9.1796875" defaultRowHeight="12.5" x14ac:dyDescent="0.25"/>
  <cols>
    <col min="1" max="1" width="2.1796875" style="6" customWidth="1"/>
    <col min="2" max="3" width="35.7265625" style="6" customWidth="1"/>
    <col min="4" max="8" width="9.7265625" style="6" customWidth="1"/>
    <col min="9" max="9" width="45.7265625" style="6" customWidth="1"/>
    <col min="10" max="16384" width="9.1796875" style="6"/>
  </cols>
  <sheetData>
    <row r="2" spans="2:9" x14ac:dyDescent="0.25">
      <c r="B2" s="1" t="str">
        <f>CONCATENATE('General (1)'!C13," - ",'General (1)'!C16)</f>
        <v xml:space="preserve"> - </v>
      </c>
      <c r="C2" s="18"/>
      <c r="D2" s="18"/>
      <c r="E2" s="18"/>
      <c r="F2" s="18"/>
      <c r="G2" s="18"/>
      <c r="H2" s="18"/>
      <c r="I2" s="18"/>
    </row>
    <row r="3" spans="2:9" x14ac:dyDescent="0.25">
      <c r="B3" s="18"/>
    </row>
    <row r="4" spans="2:9" ht="26.25" customHeight="1" x14ac:dyDescent="0.25">
      <c r="B4" s="250" t="s">
        <v>264</v>
      </c>
      <c r="C4" s="250"/>
      <c r="D4" s="250"/>
      <c r="E4" s="250"/>
      <c r="F4" s="250"/>
      <c r="G4" s="250"/>
      <c r="H4" s="250"/>
      <c r="I4" s="250"/>
    </row>
    <row r="5" spans="2:9" x14ac:dyDescent="0.25">
      <c r="B5" s="7"/>
      <c r="C5" s="7"/>
      <c r="D5" s="7"/>
      <c r="E5" s="7"/>
      <c r="F5" s="7"/>
      <c r="G5" s="7"/>
      <c r="H5" s="7"/>
      <c r="I5" s="7"/>
    </row>
    <row r="6" spans="2:9" x14ac:dyDescent="0.25">
      <c r="B6" s="18"/>
    </row>
    <row r="7" spans="2:9" ht="20.5" customHeight="1" x14ac:dyDescent="0.25">
      <c r="B7" s="284" t="s">
        <v>0</v>
      </c>
      <c r="C7" s="284" t="s">
        <v>100</v>
      </c>
      <c r="D7" s="282" t="s">
        <v>101</v>
      </c>
      <c r="E7" s="283"/>
      <c r="F7" s="284" t="s">
        <v>1</v>
      </c>
      <c r="G7" s="282" t="s">
        <v>105</v>
      </c>
      <c r="H7" s="283"/>
      <c r="I7" s="284" t="s">
        <v>106</v>
      </c>
    </row>
    <row r="8" spans="2:9" ht="34.5" customHeight="1" x14ac:dyDescent="0.25">
      <c r="B8" s="288"/>
      <c r="C8" s="288"/>
      <c r="D8" s="23" t="s">
        <v>103</v>
      </c>
      <c r="E8" s="23" t="s">
        <v>104</v>
      </c>
      <c r="F8" s="288"/>
      <c r="G8" s="23" t="s">
        <v>103</v>
      </c>
      <c r="H8" s="23" t="s">
        <v>104</v>
      </c>
      <c r="I8" s="288"/>
    </row>
    <row r="9" spans="2:9" x14ac:dyDescent="0.25">
      <c r="B9" s="182"/>
      <c r="C9" s="96"/>
      <c r="D9" s="70"/>
      <c r="E9" s="183"/>
      <c r="F9" s="184"/>
      <c r="G9" s="70"/>
      <c r="H9" s="183"/>
      <c r="I9" s="191"/>
    </row>
    <row r="10" spans="2:9" x14ac:dyDescent="0.25">
      <c r="B10" s="185"/>
      <c r="C10" s="100"/>
      <c r="D10" s="72"/>
      <c r="E10" s="186"/>
      <c r="F10" s="187"/>
      <c r="G10" s="72"/>
      <c r="H10" s="186"/>
      <c r="I10" s="192"/>
    </row>
    <row r="11" spans="2:9" x14ac:dyDescent="0.25">
      <c r="B11" s="185"/>
      <c r="C11" s="100"/>
      <c r="D11" s="72"/>
      <c r="E11" s="186"/>
      <c r="F11" s="187"/>
      <c r="G11" s="72"/>
      <c r="H11" s="186"/>
      <c r="I11" s="192"/>
    </row>
    <row r="12" spans="2:9" x14ac:dyDescent="0.25">
      <c r="B12" s="185"/>
      <c r="C12" s="100"/>
      <c r="D12" s="72"/>
      <c r="E12" s="186"/>
      <c r="F12" s="187"/>
      <c r="G12" s="72"/>
      <c r="H12" s="186"/>
      <c r="I12" s="192"/>
    </row>
    <row r="13" spans="2:9" x14ac:dyDescent="0.25">
      <c r="B13" s="185"/>
      <c r="C13" s="100"/>
      <c r="D13" s="72"/>
      <c r="E13" s="186"/>
      <c r="F13" s="187"/>
      <c r="G13" s="72"/>
      <c r="H13" s="186"/>
      <c r="I13" s="192"/>
    </row>
    <row r="14" spans="2:9" x14ac:dyDescent="0.25">
      <c r="B14" s="185"/>
      <c r="C14" s="100"/>
      <c r="D14" s="72"/>
      <c r="E14" s="186"/>
      <c r="F14" s="187"/>
      <c r="G14" s="72"/>
      <c r="H14" s="186"/>
      <c r="I14" s="192"/>
    </row>
    <row r="15" spans="2:9" x14ac:dyDescent="0.25">
      <c r="B15" s="185"/>
      <c r="C15" s="100"/>
      <c r="D15" s="72"/>
      <c r="E15" s="186"/>
      <c r="F15" s="187"/>
      <c r="G15" s="72"/>
      <c r="H15" s="186"/>
      <c r="I15" s="192"/>
    </row>
    <row r="16" spans="2:9" x14ac:dyDescent="0.25">
      <c r="B16" s="185"/>
      <c r="C16" s="100"/>
      <c r="D16" s="72"/>
      <c r="E16" s="186"/>
      <c r="F16" s="187"/>
      <c r="G16" s="72"/>
      <c r="H16" s="186"/>
      <c r="I16" s="192"/>
    </row>
    <row r="17" spans="2:10" x14ac:dyDescent="0.25">
      <c r="B17" s="185"/>
      <c r="C17" s="100"/>
      <c r="D17" s="72"/>
      <c r="E17" s="186"/>
      <c r="F17" s="187"/>
      <c r="G17" s="72"/>
      <c r="H17" s="186"/>
      <c r="I17" s="192"/>
    </row>
    <row r="18" spans="2:10" x14ac:dyDescent="0.25">
      <c r="B18" s="185"/>
      <c r="C18" s="100"/>
      <c r="D18" s="72"/>
      <c r="E18" s="186"/>
      <c r="F18" s="187"/>
      <c r="G18" s="72"/>
      <c r="H18" s="186"/>
      <c r="I18" s="192"/>
    </row>
    <row r="19" spans="2:10" x14ac:dyDescent="0.25">
      <c r="B19" s="185"/>
      <c r="C19" s="100"/>
      <c r="D19" s="72"/>
      <c r="E19" s="186"/>
      <c r="F19" s="187"/>
      <c r="G19" s="72"/>
      <c r="H19" s="186"/>
      <c r="I19" s="192"/>
    </row>
    <row r="20" spans="2:10" x14ac:dyDescent="0.25">
      <c r="B20" s="185"/>
      <c r="C20" s="100"/>
      <c r="D20" s="72"/>
      <c r="E20" s="186"/>
      <c r="F20" s="187"/>
      <c r="G20" s="72"/>
      <c r="H20" s="186"/>
      <c r="I20" s="192"/>
    </row>
    <row r="21" spans="2:10" x14ac:dyDescent="0.25">
      <c r="B21" s="185"/>
      <c r="C21" s="100"/>
      <c r="D21" s="72"/>
      <c r="E21" s="186"/>
      <c r="F21" s="187"/>
      <c r="G21" s="72"/>
      <c r="H21" s="186"/>
      <c r="I21" s="192"/>
    </row>
    <row r="22" spans="2:10" x14ac:dyDescent="0.25">
      <c r="B22" s="185"/>
      <c r="C22" s="100"/>
      <c r="D22" s="72"/>
      <c r="E22" s="186"/>
      <c r="F22" s="187"/>
      <c r="G22" s="72"/>
      <c r="H22" s="186"/>
      <c r="I22" s="192"/>
    </row>
    <row r="23" spans="2:10" x14ac:dyDescent="0.25">
      <c r="B23" s="185"/>
      <c r="C23" s="100"/>
      <c r="D23" s="72"/>
      <c r="E23" s="186"/>
      <c r="F23" s="187"/>
      <c r="G23" s="72"/>
      <c r="H23" s="186"/>
      <c r="I23" s="192"/>
    </row>
    <row r="24" spans="2:10" x14ac:dyDescent="0.25">
      <c r="B24" s="185"/>
      <c r="C24" s="100"/>
      <c r="D24" s="72"/>
      <c r="E24" s="186"/>
      <c r="F24" s="187"/>
      <c r="G24" s="72"/>
      <c r="H24" s="186"/>
      <c r="I24" s="192"/>
    </row>
    <row r="25" spans="2:10" x14ac:dyDescent="0.25">
      <c r="B25" s="185"/>
      <c r="C25" s="100"/>
      <c r="D25" s="72"/>
      <c r="E25" s="186"/>
      <c r="F25" s="187"/>
      <c r="G25" s="72"/>
      <c r="H25" s="186"/>
      <c r="I25" s="192"/>
    </row>
    <row r="26" spans="2:10" x14ac:dyDescent="0.25">
      <c r="B26" s="185"/>
      <c r="C26" s="100"/>
      <c r="D26" s="72"/>
      <c r="E26" s="186"/>
      <c r="F26" s="187"/>
      <c r="G26" s="72"/>
      <c r="H26" s="186"/>
      <c r="I26" s="192"/>
    </row>
    <row r="27" spans="2:10" x14ac:dyDescent="0.25">
      <c r="B27" s="185"/>
      <c r="C27" s="100"/>
      <c r="D27" s="72"/>
      <c r="E27" s="186"/>
      <c r="F27" s="187"/>
      <c r="G27" s="72"/>
      <c r="H27" s="186"/>
      <c r="I27" s="192"/>
    </row>
    <row r="28" spans="2:10" x14ac:dyDescent="0.25">
      <c r="B28" s="185"/>
      <c r="C28" s="100"/>
      <c r="D28" s="72"/>
      <c r="E28" s="186"/>
      <c r="F28" s="187"/>
      <c r="G28" s="72"/>
      <c r="H28" s="186"/>
      <c r="I28" s="192"/>
    </row>
    <row r="29" spans="2:10" x14ac:dyDescent="0.25">
      <c r="B29" s="185"/>
      <c r="C29" s="100"/>
      <c r="D29" s="72"/>
      <c r="E29" s="186"/>
      <c r="F29" s="187"/>
      <c r="G29" s="72"/>
      <c r="H29" s="186"/>
      <c r="I29" s="192"/>
    </row>
    <row r="30" spans="2:10" x14ac:dyDescent="0.25">
      <c r="B30" s="188"/>
      <c r="C30" s="104"/>
      <c r="D30" s="74"/>
      <c r="E30" s="189"/>
      <c r="F30" s="190"/>
      <c r="G30" s="74"/>
      <c r="H30" s="189"/>
      <c r="I30" s="193"/>
    </row>
    <row r="31" spans="2:10" x14ac:dyDescent="0.25">
      <c r="J31" s="19"/>
    </row>
    <row r="32" spans="2:10" x14ac:dyDescent="0.25">
      <c r="B32" s="21" t="s">
        <v>88</v>
      </c>
      <c r="J32" s="19"/>
    </row>
    <row r="33" spans="2:10" x14ac:dyDescent="0.25">
      <c r="B33" s="260"/>
      <c r="C33" s="270"/>
      <c r="D33" s="270"/>
      <c r="E33" s="270"/>
      <c r="F33" s="270"/>
      <c r="G33" s="270"/>
      <c r="H33" s="270"/>
      <c r="I33" s="271"/>
      <c r="J33" s="19"/>
    </row>
    <row r="34" spans="2:10" x14ac:dyDescent="0.25">
      <c r="B34" s="272"/>
      <c r="C34" s="273"/>
      <c r="D34" s="273"/>
      <c r="E34" s="273"/>
      <c r="F34" s="273"/>
      <c r="G34" s="273"/>
      <c r="H34" s="273"/>
      <c r="I34" s="274"/>
    </row>
    <row r="35" spans="2:10" x14ac:dyDescent="0.25">
      <c r="B35" s="272"/>
      <c r="C35" s="273"/>
      <c r="D35" s="273"/>
      <c r="E35" s="273"/>
      <c r="F35" s="273"/>
      <c r="G35" s="273"/>
      <c r="H35" s="273"/>
      <c r="I35" s="274"/>
    </row>
    <row r="36" spans="2:10" x14ac:dyDescent="0.25">
      <c r="B36" s="272"/>
      <c r="C36" s="273"/>
      <c r="D36" s="273"/>
      <c r="E36" s="273"/>
      <c r="F36" s="273"/>
      <c r="G36" s="273"/>
      <c r="H36" s="273"/>
      <c r="I36" s="274"/>
    </row>
    <row r="37" spans="2:10" x14ac:dyDescent="0.25">
      <c r="B37" s="272"/>
      <c r="C37" s="273"/>
      <c r="D37" s="273"/>
      <c r="E37" s="273"/>
      <c r="F37" s="273"/>
      <c r="G37" s="273"/>
      <c r="H37" s="273"/>
      <c r="I37" s="274"/>
    </row>
    <row r="38" spans="2:10" x14ac:dyDescent="0.25">
      <c r="B38" s="272"/>
      <c r="C38" s="273"/>
      <c r="D38" s="273"/>
      <c r="E38" s="273"/>
      <c r="F38" s="273"/>
      <c r="G38" s="273"/>
      <c r="H38" s="273"/>
      <c r="I38" s="274"/>
    </row>
    <row r="39" spans="2:10" x14ac:dyDescent="0.25">
      <c r="B39" s="272"/>
      <c r="C39" s="273"/>
      <c r="D39" s="273"/>
      <c r="E39" s="273"/>
      <c r="F39" s="273"/>
      <c r="G39" s="273"/>
      <c r="H39" s="273"/>
      <c r="I39" s="274"/>
    </row>
    <row r="40" spans="2:10" x14ac:dyDescent="0.25">
      <c r="B40" s="272"/>
      <c r="C40" s="273"/>
      <c r="D40" s="273"/>
      <c r="E40" s="273"/>
      <c r="F40" s="273"/>
      <c r="G40" s="273"/>
      <c r="H40" s="273"/>
      <c r="I40" s="274"/>
    </row>
    <row r="41" spans="2:10" x14ac:dyDescent="0.25">
      <c r="B41" s="272"/>
      <c r="C41" s="273"/>
      <c r="D41" s="273"/>
      <c r="E41" s="273"/>
      <c r="F41" s="273"/>
      <c r="G41" s="273"/>
      <c r="H41" s="273"/>
      <c r="I41" s="274"/>
    </row>
    <row r="42" spans="2:10" x14ac:dyDescent="0.25">
      <c r="B42" s="272"/>
      <c r="C42" s="273"/>
      <c r="D42" s="273"/>
      <c r="E42" s="273"/>
      <c r="F42" s="273"/>
      <c r="G42" s="273"/>
      <c r="H42" s="273"/>
      <c r="I42" s="274"/>
    </row>
    <row r="43" spans="2:10" x14ac:dyDescent="0.25">
      <c r="B43" s="272"/>
      <c r="C43" s="273"/>
      <c r="D43" s="273"/>
      <c r="E43" s="273"/>
      <c r="F43" s="273"/>
      <c r="G43" s="273"/>
      <c r="H43" s="273"/>
      <c r="I43" s="274"/>
    </row>
    <row r="44" spans="2:10" x14ac:dyDescent="0.25">
      <c r="B44" s="272"/>
      <c r="C44" s="273"/>
      <c r="D44" s="273"/>
      <c r="E44" s="273"/>
      <c r="F44" s="273"/>
      <c r="G44" s="273"/>
      <c r="H44" s="273"/>
      <c r="I44" s="274"/>
    </row>
    <row r="45" spans="2:10" x14ac:dyDescent="0.25">
      <c r="B45" s="272"/>
      <c r="C45" s="273"/>
      <c r="D45" s="273"/>
      <c r="E45" s="273"/>
      <c r="F45" s="273"/>
      <c r="G45" s="273"/>
      <c r="H45" s="273"/>
      <c r="I45" s="274"/>
    </row>
    <row r="46" spans="2:10" x14ac:dyDescent="0.25">
      <c r="B46" s="272"/>
      <c r="C46" s="273"/>
      <c r="D46" s="273"/>
      <c r="E46" s="273"/>
      <c r="F46" s="273"/>
      <c r="G46" s="273"/>
      <c r="H46" s="273"/>
      <c r="I46" s="274"/>
    </row>
    <row r="47" spans="2:10" x14ac:dyDescent="0.25">
      <c r="B47" s="272"/>
      <c r="C47" s="273"/>
      <c r="D47" s="273"/>
      <c r="E47" s="273"/>
      <c r="F47" s="273"/>
      <c r="G47" s="273"/>
      <c r="H47" s="273"/>
      <c r="I47" s="274"/>
    </row>
    <row r="48" spans="2:10" x14ac:dyDescent="0.25">
      <c r="B48" s="272"/>
      <c r="C48" s="273"/>
      <c r="D48" s="273"/>
      <c r="E48" s="273"/>
      <c r="F48" s="273"/>
      <c r="G48" s="273"/>
      <c r="H48" s="273"/>
      <c r="I48" s="274"/>
    </row>
    <row r="49" spans="2:9" x14ac:dyDescent="0.25">
      <c r="B49" s="272"/>
      <c r="C49" s="273"/>
      <c r="D49" s="273"/>
      <c r="E49" s="273"/>
      <c r="F49" s="273"/>
      <c r="G49" s="273"/>
      <c r="H49" s="273"/>
      <c r="I49" s="274"/>
    </row>
    <row r="50" spans="2:9" x14ac:dyDescent="0.25">
      <c r="B50" s="272"/>
      <c r="C50" s="273"/>
      <c r="D50" s="273"/>
      <c r="E50" s="273"/>
      <c r="F50" s="273"/>
      <c r="G50" s="273"/>
      <c r="H50" s="273"/>
      <c r="I50" s="274"/>
    </row>
    <row r="51" spans="2:9" x14ac:dyDescent="0.25">
      <c r="B51" s="272"/>
      <c r="C51" s="273"/>
      <c r="D51" s="273"/>
      <c r="E51" s="273"/>
      <c r="F51" s="273"/>
      <c r="G51" s="273"/>
      <c r="H51" s="273"/>
      <c r="I51" s="274"/>
    </row>
    <row r="52" spans="2:9" x14ac:dyDescent="0.25">
      <c r="B52" s="272"/>
      <c r="C52" s="273"/>
      <c r="D52" s="273"/>
      <c r="E52" s="273"/>
      <c r="F52" s="273"/>
      <c r="G52" s="273"/>
      <c r="H52" s="273"/>
      <c r="I52" s="274"/>
    </row>
    <row r="53" spans="2:9" x14ac:dyDescent="0.25">
      <c r="B53" s="275"/>
      <c r="C53" s="276"/>
      <c r="D53" s="276"/>
      <c r="E53" s="276"/>
      <c r="F53" s="276"/>
      <c r="G53" s="276"/>
      <c r="H53" s="276"/>
      <c r="I53" s="277"/>
    </row>
  </sheetData>
  <mergeCells count="8">
    <mergeCell ref="B33:I53"/>
    <mergeCell ref="B4:I4"/>
    <mergeCell ref="B7:B8"/>
    <mergeCell ref="C7:C8"/>
    <mergeCell ref="D7:E7"/>
    <mergeCell ref="F7:F8"/>
    <mergeCell ref="G7:H7"/>
    <mergeCell ref="I7:I8"/>
  </mergeCells>
  <phoneticPr fontId="0" type="noConversion"/>
  <pageMargins left="0.75" right="0.75" top="1" bottom="1" header="0.5" footer="0.5"/>
  <pageSetup scale="64" orientation="landscape" r:id="rId1"/>
  <headerFooter alignWithMargins="0">
    <oddHeade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R51"/>
  <sheetViews>
    <sheetView showGridLines="0" zoomScale="80" workbookViewId="0"/>
  </sheetViews>
  <sheetFormatPr defaultColWidth="9.1796875" defaultRowHeight="12.5" x14ac:dyDescent="0.25"/>
  <cols>
    <col min="1" max="1" width="2.1796875" style="6" customWidth="1"/>
    <col min="2" max="2" width="25.7265625" style="6" customWidth="1"/>
    <col min="3" max="3" width="15.7265625" style="6" customWidth="1"/>
    <col min="4" max="4" width="11.54296875" style="6" bestFit="1" customWidth="1"/>
    <col min="5" max="6" width="11.54296875" style="6" customWidth="1"/>
    <col min="7" max="9" width="18.7265625" style="6" customWidth="1"/>
    <col min="10" max="11" width="35.7265625" style="6" customWidth="1"/>
    <col min="12" max="12" width="15" style="6" customWidth="1"/>
    <col min="13" max="13" width="13" style="6" customWidth="1"/>
    <col min="14" max="14" width="15.7265625" style="6" customWidth="1"/>
    <col min="15" max="18" width="10.7265625" style="6" customWidth="1"/>
    <col min="19" max="16384" width="9.1796875" style="6"/>
  </cols>
  <sheetData>
    <row r="2" spans="2:18" x14ac:dyDescent="0.25">
      <c r="B2" s="1" t="str">
        <f>CONCATENATE('General (1)'!C13," - ",'General (1)'!C16)</f>
        <v xml:space="preserve"> - </v>
      </c>
      <c r="C2" s="18"/>
      <c r="D2" s="18"/>
      <c r="E2" s="18"/>
      <c r="F2" s="18"/>
      <c r="G2" s="18"/>
      <c r="H2" s="18"/>
      <c r="I2" s="18"/>
      <c r="J2" s="18"/>
      <c r="K2" s="18"/>
      <c r="L2" s="18"/>
      <c r="M2" s="18"/>
      <c r="N2" s="18"/>
      <c r="O2" s="18"/>
      <c r="P2" s="18"/>
      <c r="Q2" s="18"/>
      <c r="R2" s="18"/>
    </row>
    <row r="3" spans="2:18" x14ac:dyDescent="0.25">
      <c r="B3" s="18"/>
    </row>
    <row r="4" spans="2:18" x14ac:dyDescent="0.25">
      <c r="B4" s="250" t="s">
        <v>168</v>
      </c>
      <c r="C4" s="250"/>
      <c r="D4" s="250"/>
      <c r="E4" s="250"/>
      <c r="F4" s="250"/>
      <c r="G4" s="250"/>
      <c r="H4" s="250"/>
      <c r="I4" s="250"/>
      <c r="J4" s="250"/>
      <c r="K4" s="250"/>
      <c r="L4" s="250"/>
      <c r="M4" s="250"/>
      <c r="N4" s="250"/>
      <c r="O4" s="250"/>
      <c r="P4" s="250"/>
      <c r="Q4" s="7"/>
      <c r="R4" s="7"/>
    </row>
    <row r="5" spans="2:18" x14ac:dyDescent="0.25">
      <c r="B5" s="250" t="s">
        <v>139</v>
      </c>
      <c r="C5" s="250"/>
      <c r="D5" s="250"/>
      <c r="E5" s="250"/>
      <c r="F5" s="250"/>
      <c r="G5" s="250"/>
      <c r="H5" s="250"/>
      <c r="I5" s="250"/>
      <c r="J5" s="250"/>
      <c r="K5" s="250"/>
      <c r="L5" s="250"/>
      <c r="M5" s="250"/>
      <c r="N5" s="250"/>
      <c r="O5" s="250"/>
      <c r="P5" s="250"/>
      <c r="Q5" s="7"/>
      <c r="R5" s="7"/>
    </row>
    <row r="6" spans="2:18" x14ac:dyDescent="0.25">
      <c r="B6" s="250" t="s">
        <v>141</v>
      </c>
      <c r="C6" s="250"/>
      <c r="D6" s="250"/>
      <c r="E6" s="250"/>
      <c r="F6" s="250"/>
      <c r="G6" s="250"/>
      <c r="H6" s="250"/>
      <c r="I6" s="250"/>
      <c r="J6" s="250"/>
      <c r="K6" s="250"/>
      <c r="L6" s="250"/>
      <c r="M6" s="250"/>
      <c r="N6" s="250"/>
      <c r="O6" s="250"/>
      <c r="P6" s="250"/>
      <c r="Q6" s="7"/>
      <c r="R6" s="7"/>
    </row>
    <row r="7" spans="2:18" x14ac:dyDescent="0.25">
      <c r="B7" s="250" t="s">
        <v>140</v>
      </c>
      <c r="C7" s="250"/>
      <c r="D7" s="250"/>
      <c r="E7" s="250"/>
      <c r="F7" s="250"/>
      <c r="G7" s="250"/>
      <c r="H7" s="250"/>
      <c r="I7" s="250"/>
      <c r="J7" s="250"/>
      <c r="K7" s="250"/>
      <c r="L7" s="250"/>
      <c r="M7" s="250"/>
      <c r="N7" s="250"/>
      <c r="O7" s="250"/>
      <c r="P7" s="250"/>
      <c r="Q7" s="7"/>
      <c r="R7" s="7"/>
    </row>
    <row r="8" spans="2:18" x14ac:dyDescent="0.25">
      <c r="B8" s="18"/>
    </row>
    <row r="9" spans="2:18" ht="33" customHeight="1" x14ac:dyDescent="0.25">
      <c r="B9" s="289" t="s">
        <v>275</v>
      </c>
      <c r="C9" s="289" t="s">
        <v>71</v>
      </c>
      <c r="D9" s="291" t="str">
        <f>"Total # of Accounts "&amp;TEXT('General (1)'!B7,"mm/dd/yy")</f>
        <v>Total # of Accounts 03/31/25</v>
      </c>
      <c r="E9" s="291" t="str">
        <f>"Total # of Accounts "&amp;TEXT('General (1)'!B8,"mm/dd/yy")</f>
        <v>Total # of Accounts 12/31/24</v>
      </c>
      <c r="F9" s="291" t="str">
        <f>"Total # of Accounts "&amp;TEXT('General (1)'!B9,"mm/dd/yy")</f>
        <v>Total # of Accounts 12/31/23</v>
      </c>
      <c r="G9" s="291" t="str">
        <f>"Total Assets In Vehicle "&amp;TEXT('General (1)'!B7,"mm/dd/yy")</f>
        <v>Total Assets In Vehicle 03/31/25</v>
      </c>
      <c r="H9" s="291" t="str">
        <f>"Total Assets In Vehicle "&amp;TEXT('General (1)'!B8,"mm/dd/yy")</f>
        <v>Total Assets In Vehicle 12/31/24</v>
      </c>
      <c r="I9" s="291" t="str">
        <f>"Total Assets In Vehicle "&amp;TEXT('General (1)'!B9,"mm/dd/yy")</f>
        <v>Total Assets In Vehicle 12/31/23</v>
      </c>
      <c r="J9" s="289" t="s">
        <v>74</v>
      </c>
      <c r="K9" s="62"/>
      <c r="L9" s="289" t="s">
        <v>132</v>
      </c>
      <c r="M9" s="62"/>
      <c r="N9" s="289" t="s">
        <v>107</v>
      </c>
      <c r="O9" s="289" t="s">
        <v>108</v>
      </c>
      <c r="P9" s="289" t="s">
        <v>109</v>
      </c>
      <c r="Q9" s="289" t="s">
        <v>110</v>
      </c>
      <c r="R9" s="289" t="s">
        <v>111</v>
      </c>
    </row>
    <row r="10" spans="2:18" ht="33" customHeight="1" x14ac:dyDescent="0.25">
      <c r="B10" s="290"/>
      <c r="C10" s="290"/>
      <c r="D10" s="292"/>
      <c r="E10" s="292"/>
      <c r="F10" s="292"/>
      <c r="G10" s="292"/>
      <c r="H10" s="292"/>
      <c r="I10" s="292"/>
      <c r="J10" s="290"/>
      <c r="K10" s="63" t="s">
        <v>237</v>
      </c>
      <c r="L10" s="290"/>
      <c r="M10" s="63" t="s">
        <v>260</v>
      </c>
      <c r="N10" s="290"/>
      <c r="O10" s="290"/>
      <c r="P10" s="290"/>
      <c r="Q10" s="290"/>
      <c r="R10" s="290"/>
    </row>
    <row r="11" spans="2:18" x14ac:dyDescent="0.25">
      <c r="B11" s="194"/>
      <c r="C11" s="195"/>
      <c r="D11" s="75"/>
      <c r="E11" s="75"/>
      <c r="F11" s="75"/>
      <c r="G11" s="195"/>
      <c r="H11" s="195"/>
      <c r="I11" s="195"/>
      <c r="J11" s="75"/>
      <c r="K11" s="75"/>
      <c r="L11" s="75"/>
      <c r="M11" s="75"/>
      <c r="N11" s="75"/>
      <c r="O11" s="196"/>
      <c r="P11" s="196"/>
      <c r="Q11" s="196"/>
      <c r="R11" s="196"/>
    </row>
    <row r="12" spans="2:18" x14ac:dyDescent="0.25">
      <c r="B12" s="197"/>
      <c r="C12" s="198"/>
      <c r="D12" s="76"/>
      <c r="E12" s="76"/>
      <c r="F12" s="76"/>
      <c r="G12" s="198"/>
      <c r="H12" s="198"/>
      <c r="I12" s="198"/>
      <c r="J12" s="76"/>
      <c r="K12" s="76"/>
      <c r="L12" s="76"/>
      <c r="M12" s="76"/>
      <c r="N12" s="76"/>
      <c r="O12" s="199"/>
      <c r="P12" s="199"/>
      <c r="Q12" s="199"/>
      <c r="R12" s="199"/>
    </row>
    <row r="13" spans="2:18" x14ac:dyDescent="0.25">
      <c r="B13" s="197"/>
      <c r="C13" s="198"/>
      <c r="D13" s="76"/>
      <c r="E13" s="76"/>
      <c r="F13" s="76"/>
      <c r="G13" s="198"/>
      <c r="H13" s="198"/>
      <c r="I13" s="198"/>
      <c r="J13" s="76"/>
      <c r="K13" s="76"/>
      <c r="L13" s="76"/>
      <c r="M13" s="76"/>
      <c r="N13" s="76"/>
      <c r="O13" s="199"/>
      <c r="P13" s="199"/>
      <c r="Q13" s="199"/>
      <c r="R13" s="199"/>
    </row>
    <row r="14" spans="2:18" x14ac:dyDescent="0.25">
      <c r="B14" s="197"/>
      <c r="C14" s="198"/>
      <c r="D14" s="76"/>
      <c r="E14" s="76"/>
      <c r="F14" s="76"/>
      <c r="G14" s="198"/>
      <c r="H14" s="198"/>
      <c r="I14" s="198"/>
      <c r="J14" s="76"/>
      <c r="K14" s="76"/>
      <c r="L14" s="76"/>
      <c r="M14" s="76"/>
      <c r="N14" s="76"/>
      <c r="O14" s="199"/>
      <c r="P14" s="199"/>
      <c r="Q14" s="199"/>
      <c r="R14" s="199"/>
    </row>
    <row r="15" spans="2:18" x14ac:dyDescent="0.25">
      <c r="B15" s="197"/>
      <c r="C15" s="198"/>
      <c r="D15" s="76"/>
      <c r="E15" s="76"/>
      <c r="F15" s="76"/>
      <c r="G15" s="198"/>
      <c r="H15" s="198"/>
      <c r="I15" s="198"/>
      <c r="J15" s="76"/>
      <c r="K15" s="76"/>
      <c r="L15" s="76"/>
      <c r="M15" s="76"/>
      <c r="N15" s="76"/>
      <c r="O15" s="199"/>
      <c r="P15" s="199"/>
      <c r="Q15" s="199"/>
      <c r="R15" s="199"/>
    </row>
    <row r="16" spans="2:18" x14ac:dyDescent="0.25">
      <c r="B16" s="197"/>
      <c r="C16" s="198"/>
      <c r="D16" s="76"/>
      <c r="E16" s="76"/>
      <c r="F16" s="76"/>
      <c r="G16" s="198"/>
      <c r="H16" s="198"/>
      <c r="I16" s="198"/>
      <c r="J16" s="76"/>
      <c r="K16" s="76"/>
      <c r="L16" s="76"/>
      <c r="M16" s="76"/>
      <c r="N16" s="76"/>
      <c r="O16" s="199"/>
      <c r="P16" s="199"/>
      <c r="Q16" s="199"/>
      <c r="R16" s="199"/>
    </row>
    <row r="17" spans="2:18" x14ac:dyDescent="0.25">
      <c r="B17" s="197"/>
      <c r="C17" s="198"/>
      <c r="D17" s="76"/>
      <c r="E17" s="76"/>
      <c r="F17" s="76"/>
      <c r="G17" s="198"/>
      <c r="H17" s="198"/>
      <c r="I17" s="198"/>
      <c r="J17" s="76"/>
      <c r="K17" s="76"/>
      <c r="L17" s="76"/>
      <c r="M17" s="76"/>
      <c r="N17" s="76"/>
      <c r="O17" s="199"/>
      <c r="P17" s="199"/>
      <c r="Q17" s="199"/>
      <c r="R17" s="199"/>
    </row>
    <row r="18" spans="2:18" x14ac:dyDescent="0.25">
      <c r="B18" s="197"/>
      <c r="C18" s="198"/>
      <c r="D18" s="76"/>
      <c r="E18" s="76"/>
      <c r="F18" s="76"/>
      <c r="G18" s="198"/>
      <c r="H18" s="198"/>
      <c r="I18" s="198"/>
      <c r="J18" s="76"/>
      <c r="K18" s="76"/>
      <c r="L18" s="76"/>
      <c r="M18" s="76"/>
      <c r="N18" s="76"/>
      <c r="O18" s="199"/>
      <c r="P18" s="199"/>
      <c r="Q18" s="199"/>
      <c r="R18" s="199"/>
    </row>
    <row r="19" spans="2:18" x14ac:dyDescent="0.25">
      <c r="B19" s="48"/>
      <c r="C19" s="200"/>
      <c r="D19" s="201"/>
      <c r="E19" s="201"/>
      <c r="F19" s="201"/>
      <c r="G19" s="200"/>
      <c r="H19" s="200"/>
      <c r="I19" s="200"/>
      <c r="J19" s="201"/>
      <c r="K19" s="201"/>
      <c r="L19" s="201"/>
      <c r="M19" s="201"/>
      <c r="N19" s="201"/>
      <c r="O19" s="77"/>
      <c r="P19" s="77"/>
      <c r="Q19" s="77"/>
      <c r="R19" s="77"/>
    </row>
    <row r="20" spans="2:18" x14ac:dyDescent="0.25">
      <c r="B20" s="293" t="s">
        <v>112</v>
      </c>
      <c r="C20" s="293"/>
      <c r="D20" s="293"/>
      <c r="E20" s="51"/>
      <c r="F20" s="51"/>
      <c r="G20" s="22">
        <f>SUM(G11:G19)</f>
        <v>0</v>
      </c>
      <c r="H20" s="54"/>
      <c r="I20" s="54"/>
    </row>
    <row r="21" spans="2:18" x14ac:dyDescent="0.25">
      <c r="B21" s="220"/>
      <c r="C21" s="220"/>
      <c r="D21" s="220"/>
      <c r="E21" s="220"/>
      <c r="F21" s="220"/>
      <c r="G21" s="54"/>
      <c r="H21" s="54"/>
      <c r="I21" s="54"/>
    </row>
    <row r="22" spans="2:18" x14ac:dyDescent="0.25">
      <c r="B22" s="2"/>
      <c r="C22" s="2"/>
      <c r="D22" s="2"/>
      <c r="E22" s="2"/>
      <c r="F22" s="2"/>
      <c r="G22" s="2"/>
      <c r="H22" s="2"/>
      <c r="I22" s="2"/>
      <c r="J22" s="2"/>
      <c r="K22" s="2"/>
      <c r="L22" s="2"/>
      <c r="M22" s="2"/>
      <c r="N22" s="2"/>
      <c r="O22" s="2"/>
      <c r="P22" s="2"/>
      <c r="Q22" s="2"/>
      <c r="R22" s="2"/>
    </row>
    <row r="23" spans="2:18" x14ac:dyDescent="0.25">
      <c r="B23" s="220"/>
      <c r="C23" s="220"/>
      <c r="D23" s="220"/>
      <c r="E23" s="220"/>
      <c r="F23" s="220"/>
      <c r="G23" s="54"/>
      <c r="H23" s="54"/>
      <c r="I23" s="54"/>
    </row>
    <row r="24" spans="2:18" x14ac:dyDescent="0.25">
      <c r="B24" s="21" t="s">
        <v>88</v>
      </c>
    </row>
    <row r="25" spans="2:18" x14ac:dyDescent="0.25">
      <c r="B25" s="251"/>
      <c r="C25" s="252"/>
      <c r="D25" s="252"/>
      <c r="E25" s="252"/>
      <c r="F25" s="252"/>
      <c r="G25" s="252"/>
      <c r="H25" s="252"/>
      <c r="I25" s="252"/>
      <c r="J25" s="252"/>
      <c r="K25" s="252"/>
      <c r="L25" s="252"/>
      <c r="M25" s="252"/>
      <c r="N25" s="252"/>
      <c r="O25" s="252"/>
      <c r="P25" s="252"/>
      <c r="Q25" s="252"/>
      <c r="R25" s="253"/>
    </row>
    <row r="26" spans="2:18" x14ac:dyDescent="0.25">
      <c r="B26" s="254"/>
      <c r="C26" s="255"/>
      <c r="D26" s="255"/>
      <c r="E26" s="255"/>
      <c r="F26" s="255"/>
      <c r="G26" s="255"/>
      <c r="H26" s="255"/>
      <c r="I26" s="255"/>
      <c r="J26" s="255"/>
      <c r="K26" s="255"/>
      <c r="L26" s="255"/>
      <c r="M26" s="255"/>
      <c r="N26" s="255"/>
      <c r="O26" s="255"/>
      <c r="P26" s="255"/>
      <c r="Q26" s="255"/>
      <c r="R26" s="256"/>
    </row>
    <row r="27" spans="2:18" x14ac:dyDescent="0.25">
      <c r="B27" s="254"/>
      <c r="C27" s="255"/>
      <c r="D27" s="255"/>
      <c r="E27" s="255"/>
      <c r="F27" s="255"/>
      <c r="G27" s="255"/>
      <c r="H27" s="255"/>
      <c r="I27" s="255"/>
      <c r="J27" s="255"/>
      <c r="K27" s="255"/>
      <c r="L27" s="255"/>
      <c r="M27" s="255"/>
      <c r="N27" s="255"/>
      <c r="O27" s="255"/>
      <c r="P27" s="255"/>
      <c r="Q27" s="255"/>
      <c r="R27" s="256"/>
    </row>
    <row r="28" spans="2:18" x14ac:dyDescent="0.25">
      <c r="B28" s="254"/>
      <c r="C28" s="255"/>
      <c r="D28" s="255"/>
      <c r="E28" s="255"/>
      <c r="F28" s="255"/>
      <c r="G28" s="255"/>
      <c r="H28" s="255"/>
      <c r="I28" s="255"/>
      <c r="J28" s="255"/>
      <c r="K28" s="255"/>
      <c r="L28" s="255"/>
      <c r="M28" s="255"/>
      <c r="N28" s="255"/>
      <c r="O28" s="255"/>
      <c r="P28" s="255"/>
      <c r="Q28" s="255"/>
      <c r="R28" s="256"/>
    </row>
    <row r="29" spans="2:18" x14ac:dyDescent="0.25">
      <c r="B29" s="254"/>
      <c r="C29" s="255"/>
      <c r="D29" s="255"/>
      <c r="E29" s="255"/>
      <c r="F29" s="255"/>
      <c r="G29" s="255"/>
      <c r="H29" s="255"/>
      <c r="I29" s="255"/>
      <c r="J29" s="255"/>
      <c r="K29" s="255"/>
      <c r="L29" s="255"/>
      <c r="M29" s="255"/>
      <c r="N29" s="255"/>
      <c r="O29" s="255"/>
      <c r="P29" s="255"/>
      <c r="Q29" s="255"/>
      <c r="R29" s="256"/>
    </row>
    <row r="30" spans="2:18" x14ac:dyDescent="0.25">
      <c r="B30" s="254"/>
      <c r="C30" s="255"/>
      <c r="D30" s="255"/>
      <c r="E30" s="255"/>
      <c r="F30" s="255"/>
      <c r="G30" s="255"/>
      <c r="H30" s="255"/>
      <c r="I30" s="255"/>
      <c r="J30" s="255"/>
      <c r="K30" s="255"/>
      <c r="L30" s="255"/>
      <c r="M30" s="255"/>
      <c r="N30" s="255"/>
      <c r="O30" s="255"/>
      <c r="P30" s="255"/>
      <c r="Q30" s="255"/>
      <c r="R30" s="256"/>
    </row>
    <row r="31" spans="2:18" x14ac:dyDescent="0.25">
      <c r="B31" s="254"/>
      <c r="C31" s="255"/>
      <c r="D31" s="255"/>
      <c r="E31" s="255"/>
      <c r="F31" s="255"/>
      <c r="G31" s="255"/>
      <c r="H31" s="255"/>
      <c r="I31" s="255"/>
      <c r="J31" s="255"/>
      <c r="K31" s="255"/>
      <c r="L31" s="255"/>
      <c r="M31" s="255"/>
      <c r="N31" s="255"/>
      <c r="O31" s="255"/>
      <c r="P31" s="255"/>
      <c r="Q31" s="255"/>
      <c r="R31" s="256"/>
    </row>
    <row r="32" spans="2:18" x14ac:dyDescent="0.25">
      <c r="B32" s="254"/>
      <c r="C32" s="255"/>
      <c r="D32" s="255"/>
      <c r="E32" s="255"/>
      <c r="F32" s="255"/>
      <c r="G32" s="255"/>
      <c r="H32" s="255"/>
      <c r="I32" s="255"/>
      <c r="J32" s="255"/>
      <c r="K32" s="255"/>
      <c r="L32" s="255"/>
      <c r="M32" s="255"/>
      <c r="N32" s="255"/>
      <c r="O32" s="255"/>
      <c r="P32" s="255"/>
      <c r="Q32" s="255"/>
      <c r="R32" s="256"/>
    </row>
    <row r="33" spans="2:18" x14ac:dyDescent="0.25">
      <c r="B33" s="254"/>
      <c r="C33" s="255"/>
      <c r="D33" s="255"/>
      <c r="E33" s="255"/>
      <c r="F33" s="255"/>
      <c r="G33" s="255"/>
      <c r="H33" s="255"/>
      <c r="I33" s="255"/>
      <c r="J33" s="255"/>
      <c r="K33" s="255"/>
      <c r="L33" s="255"/>
      <c r="M33" s="255"/>
      <c r="N33" s="255"/>
      <c r="O33" s="255"/>
      <c r="P33" s="255"/>
      <c r="Q33" s="255"/>
      <c r="R33" s="256"/>
    </row>
    <row r="34" spans="2:18" x14ac:dyDescent="0.25">
      <c r="B34" s="254"/>
      <c r="C34" s="255"/>
      <c r="D34" s="255"/>
      <c r="E34" s="255"/>
      <c r="F34" s="255"/>
      <c r="G34" s="255"/>
      <c r="H34" s="255"/>
      <c r="I34" s="255"/>
      <c r="J34" s="255"/>
      <c r="K34" s="255"/>
      <c r="L34" s="255"/>
      <c r="M34" s="255"/>
      <c r="N34" s="255"/>
      <c r="O34" s="255"/>
      <c r="P34" s="255"/>
      <c r="Q34" s="255"/>
      <c r="R34" s="256"/>
    </row>
    <row r="35" spans="2:18" x14ac:dyDescent="0.25">
      <c r="B35" s="254"/>
      <c r="C35" s="255"/>
      <c r="D35" s="255"/>
      <c r="E35" s="255"/>
      <c r="F35" s="255"/>
      <c r="G35" s="255"/>
      <c r="H35" s="255"/>
      <c r="I35" s="255"/>
      <c r="J35" s="255"/>
      <c r="K35" s="255"/>
      <c r="L35" s="255"/>
      <c r="M35" s="255"/>
      <c r="N35" s="255"/>
      <c r="O35" s="255"/>
      <c r="P35" s="255"/>
      <c r="Q35" s="255"/>
      <c r="R35" s="256"/>
    </row>
    <row r="36" spans="2:18" x14ac:dyDescent="0.25">
      <c r="B36" s="254"/>
      <c r="C36" s="255"/>
      <c r="D36" s="255"/>
      <c r="E36" s="255"/>
      <c r="F36" s="255"/>
      <c r="G36" s="255"/>
      <c r="H36" s="255"/>
      <c r="I36" s="255"/>
      <c r="J36" s="255"/>
      <c r="K36" s="255"/>
      <c r="L36" s="255"/>
      <c r="M36" s="255"/>
      <c r="N36" s="255"/>
      <c r="O36" s="255"/>
      <c r="P36" s="255"/>
      <c r="Q36" s="255"/>
      <c r="R36" s="256"/>
    </row>
    <row r="37" spans="2:18" x14ac:dyDescent="0.25">
      <c r="B37" s="254"/>
      <c r="C37" s="255"/>
      <c r="D37" s="255"/>
      <c r="E37" s="255"/>
      <c r="F37" s="255"/>
      <c r="G37" s="255"/>
      <c r="H37" s="255"/>
      <c r="I37" s="255"/>
      <c r="J37" s="255"/>
      <c r="K37" s="255"/>
      <c r="L37" s="255"/>
      <c r="M37" s="255"/>
      <c r="N37" s="255"/>
      <c r="O37" s="255"/>
      <c r="P37" s="255"/>
      <c r="Q37" s="255"/>
      <c r="R37" s="256"/>
    </row>
    <row r="38" spans="2:18" x14ac:dyDescent="0.25">
      <c r="B38" s="254"/>
      <c r="C38" s="255"/>
      <c r="D38" s="255"/>
      <c r="E38" s="255"/>
      <c r="F38" s="255"/>
      <c r="G38" s="255"/>
      <c r="H38" s="255"/>
      <c r="I38" s="255"/>
      <c r="J38" s="255"/>
      <c r="K38" s="255"/>
      <c r="L38" s="255"/>
      <c r="M38" s="255"/>
      <c r="N38" s="255"/>
      <c r="O38" s="255"/>
      <c r="P38" s="255"/>
      <c r="Q38" s="255"/>
      <c r="R38" s="256"/>
    </row>
    <row r="39" spans="2:18" x14ac:dyDescent="0.25">
      <c r="B39" s="254"/>
      <c r="C39" s="255"/>
      <c r="D39" s="255"/>
      <c r="E39" s="255"/>
      <c r="F39" s="255"/>
      <c r="G39" s="255"/>
      <c r="H39" s="255"/>
      <c r="I39" s="255"/>
      <c r="J39" s="255"/>
      <c r="K39" s="255"/>
      <c r="L39" s="255"/>
      <c r="M39" s="255"/>
      <c r="N39" s="255"/>
      <c r="O39" s="255"/>
      <c r="P39" s="255"/>
      <c r="Q39" s="255"/>
      <c r="R39" s="256"/>
    </row>
    <row r="40" spans="2:18" x14ac:dyDescent="0.25">
      <c r="B40" s="254"/>
      <c r="C40" s="255"/>
      <c r="D40" s="255"/>
      <c r="E40" s="255"/>
      <c r="F40" s="255"/>
      <c r="G40" s="255"/>
      <c r="H40" s="255"/>
      <c r="I40" s="255"/>
      <c r="J40" s="255"/>
      <c r="K40" s="255"/>
      <c r="L40" s="255"/>
      <c r="M40" s="255"/>
      <c r="N40" s="255"/>
      <c r="O40" s="255"/>
      <c r="P40" s="255"/>
      <c r="Q40" s="255"/>
      <c r="R40" s="256"/>
    </row>
    <row r="41" spans="2:18" x14ac:dyDescent="0.25">
      <c r="B41" s="254"/>
      <c r="C41" s="255"/>
      <c r="D41" s="255"/>
      <c r="E41" s="255"/>
      <c r="F41" s="255"/>
      <c r="G41" s="255"/>
      <c r="H41" s="255"/>
      <c r="I41" s="255"/>
      <c r="J41" s="255"/>
      <c r="K41" s="255"/>
      <c r="L41" s="255"/>
      <c r="M41" s="255"/>
      <c r="N41" s="255"/>
      <c r="O41" s="255"/>
      <c r="P41" s="255"/>
      <c r="Q41" s="255"/>
      <c r="R41" s="256"/>
    </row>
    <row r="42" spans="2:18" x14ac:dyDescent="0.25">
      <c r="B42" s="254"/>
      <c r="C42" s="255"/>
      <c r="D42" s="255"/>
      <c r="E42" s="255"/>
      <c r="F42" s="255"/>
      <c r="G42" s="255"/>
      <c r="H42" s="255"/>
      <c r="I42" s="255"/>
      <c r="J42" s="255"/>
      <c r="K42" s="255"/>
      <c r="L42" s="255"/>
      <c r="M42" s="255"/>
      <c r="N42" s="255"/>
      <c r="O42" s="255"/>
      <c r="P42" s="255"/>
      <c r="Q42" s="255"/>
      <c r="R42" s="256"/>
    </row>
    <row r="43" spans="2:18" x14ac:dyDescent="0.25">
      <c r="B43" s="254"/>
      <c r="C43" s="255"/>
      <c r="D43" s="255"/>
      <c r="E43" s="255"/>
      <c r="F43" s="255"/>
      <c r="G43" s="255"/>
      <c r="H43" s="255"/>
      <c r="I43" s="255"/>
      <c r="J43" s="255"/>
      <c r="K43" s="255"/>
      <c r="L43" s="255"/>
      <c r="M43" s="255"/>
      <c r="N43" s="255"/>
      <c r="O43" s="255"/>
      <c r="P43" s="255"/>
      <c r="Q43" s="255"/>
      <c r="R43" s="256"/>
    </row>
    <row r="44" spans="2:18" x14ac:dyDescent="0.25">
      <c r="B44" s="254"/>
      <c r="C44" s="255"/>
      <c r="D44" s="255"/>
      <c r="E44" s="255"/>
      <c r="F44" s="255"/>
      <c r="G44" s="255"/>
      <c r="H44" s="255"/>
      <c r="I44" s="255"/>
      <c r="J44" s="255"/>
      <c r="K44" s="255"/>
      <c r="L44" s="255"/>
      <c r="M44" s="255"/>
      <c r="N44" s="255"/>
      <c r="O44" s="255"/>
      <c r="P44" s="255"/>
      <c r="Q44" s="255"/>
      <c r="R44" s="256"/>
    </row>
    <row r="45" spans="2:18" x14ac:dyDescent="0.25">
      <c r="B45" s="254"/>
      <c r="C45" s="255"/>
      <c r="D45" s="255"/>
      <c r="E45" s="255"/>
      <c r="F45" s="255"/>
      <c r="G45" s="255"/>
      <c r="H45" s="255"/>
      <c r="I45" s="255"/>
      <c r="J45" s="255"/>
      <c r="K45" s="255"/>
      <c r="L45" s="255"/>
      <c r="M45" s="255"/>
      <c r="N45" s="255"/>
      <c r="O45" s="255"/>
      <c r="P45" s="255"/>
      <c r="Q45" s="255"/>
      <c r="R45" s="256"/>
    </row>
    <row r="46" spans="2:18" x14ac:dyDescent="0.25">
      <c r="B46" s="257"/>
      <c r="C46" s="258"/>
      <c r="D46" s="258"/>
      <c r="E46" s="258"/>
      <c r="F46" s="258"/>
      <c r="G46" s="258"/>
      <c r="H46" s="258"/>
      <c r="I46" s="258"/>
      <c r="J46" s="258"/>
      <c r="K46" s="258"/>
      <c r="L46" s="258"/>
      <c r="M46" s="258"/>
      <c r="N46" s="258"/>
      <c r="O46" s="258"/>
      <c r="P46" s="258"/>
      <c r="Q46" s="258"/>
      <c r="R46" s="259"/>
    </row>
    <row r="51" ht="28.5" customHeight="1" x14ac:dyDescent="0.25"/>
  </sheetData>
  <mergeCells count="21">
    <mergeCell ref="B5:P5"/>
    <mergeCell ref="B6:P6"/>
    <mergeCell ref="B7:P7"/>
    <mergeCell ref="B4:P4"/>
    <mergeCell ref="B20:D20"/>
    <mergeCell ref="F9:F10"/>
    <mergeCell ref="B25:R46"/>
    <mergeCell ref="O9:O10"/>
    <mergeCell ref="N9:N10"/>
    <mergeCell ref="J9:J10"/>
    <mergeCell ref="P9:P10"/>
    <mergeCell ref="R9:R10"/>
    <mergeCell ref="B9:B10"/>
    <mergeCell ref="C9:C10"/>
    <mergeCell ref="D9:D10"/>
    <mergeCell ref="G9:G10"/>
    <mergeCell ref="Q9:Q10"/>
    <mergeCell ref="L9:L10"/>
    <mergeCell ref="H9:H10"/>
    <mergeCell ref="I9:I10"/>
    <mergeCell ref="E9:E10"/>
  </mergeCells>
  <phoneticPr fontId="0" type="noConversion"/>
  <pageMargins left="0.75" right="0.75" top="1" bottom="1" header="0.5" footer="0.5"/>
  <pageSetup scale="68" orientation="landscape" r:id="rId1"/>
  <headerFooter alignWithMargins="0">
    <oddHeade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G49"/>
  <sheetViews>
    <sheetView zoomScale="85" zoomScaleNormal="85" workbookViewId="0"/>
  </sheetViews>
  <sheetFormatPr defaultColWidth="9.1796875" defaultRowHeight="12.5" x14ac:dyDescent="0.25"/>
  <cols>
    <col min="1" max="1" width="2.1796875" style="6" customWidth="1"/>
    <col min="2" max="2" width="39.453125" style="6" customWidth="1"/>
    <col min="3" max="11" width="17.7265625" style="6" customWidth="1"/>
    <col min="12" max="16384" width="9.1796875" style="6"/>
  </cols>
  <sheetData>
    <row r="2" spans="1:7" x14ac:dyDescent="0.25">
      <c r="B2" s="1" t="str">
        <f>CONCATENATE('General (1)'!C13," - ",'General (1)'!C16)</f>
        <v xml:space="preserve"> - </v>
      </c>
      <c r="C2" s="18"/>
      <c r="D2" s="18"/>
      <c r="E2" s="18"/>
      <c r="F2" s="18"/>
      <c r="G2" s="18"/>
    </row>
    <row r="3" spans="1:7" x14ac:dyDescent="0.25">
      <c r="B3" s="18"/>
    </row>
    <row r="4" spans="1:7" x14ac:dyDescent="0.25">
      <c r="B4" s="250" t="s">
        <v>142</v>
      </c>
      <c r="C4" s="250"/>
      <c r="D4" s="250"/>
      <c r="E4" s="250"/>
      <c r="F4" s="250"/>
      <c r="G4" s="250"/>
    </row>
    <row r="5" spans="1:7" x14ac:dyDescent="0.25">
      <c r="B5" s="250" t="s">
        <v>143</v>
      </c>
      <c r="C5" s="250"/>
      <c r="D5" s="250"/>
      <c r="E5" s="250"/>
      <c r="F5" s="250"/>
      <c r="G5" s="250"/>
    </row>
    <row r="6" spans="1:7" s="18" customFormat="1" x14ac:dyDescent="0.25">
      <c r="A6" s="6"/>
    </row>
    <row r="7" spans="1:7" s="18" customFormat="1" x14ac:dyDescent="0.25">
      <c r="A7" s="6"/>
      <c r="B7" s="4"/>
      <c r="C7" s="46">
        <f>'General (1)'!B7</f>
        <v>45747</v>
      </c>
      <c r="D7" s="46">
        <f>'General (1)'!B8</f>
        <v>45657</v>
      </c>
      <c r="E7" s="46">
        <f>'General (1)'!B9</f>
        <v>45291</v>
      </c>
      <c r="F7" s="46">
        <f>'General (1)'!B10</f>
        <v>44926</v>
      </c>
      <c r="G7" s="46">
        <f>'General (1)'!B11</f>
        <v>44561</v>
      </c>
    </row>
    <row r="8" spans="1:7" x14ac:dyDescent="0.25">
      <c r="B8" s="49" t="s">
        <v>112</v>
      </c>
      <c r="C8" s="202"/>
      <c r="D8" s="202"/>
      <c r="E8" s="202"/>
      <c r="F8" s="202"/>
      <c r="G8" s="202"/>
    </row>
    <row r="9" spans="1:7" x14ac:dyDescent="0.25">
      <c r="B9" s="203" t="s">
        <v>49</v>
      </c>
      <c r="C9" s="204"/>
      <c r="D9" s="204"/>
      <c r="E9" s="204"/>
      <c r="F9" s="204"/>
      <c r="G9" s="204"/>
    </row>
    <row r="10" spans="1:7" x14ac:dyDescent="0.25">
      <c r="B10" s="203" t="s">
        <v>266</v>
      </c>
      <c r="C10" s="204"/>
      <c r="D10" s="204"/>
      <c r="E10" s="204"/>
      <c r="F10" s="204"/>
      <c r="G10" s="204"/>
    </row>
    <row r="11" spans="1:7" x14ac:dyDescent="0.25">
      <c r="B11" s="203" t="s">
        <v>56</v>
      </c>
      <c r="C11" s="204"/>
      <c r="D11" s="204"/>
      <c r="E11" s="204"/>
      <c r="F11" s="204"/>
      <c r="G11" s="204"/>
    </row>
    <row r="12" spans="1:7" x14ac:dyDescent="0.25">
      <c r="B12" s="203" t="s">
        <v>4</v>
      </c>
      <c r="C12" s="186"/>
      <c r="D12" s="186"/>
      <c r="E12" s="186"/>
      <c r="F12" s="186"/>
      <c r="G12" s="186"/>
    </row>
    <row r="13" spans="1:7" x14ac:dyDescent="0.25">
      <c r="B13" s="203" t="s">
        <v>113</v>
      </c>
      <c r="C13" s="186"/>
      <c r="D13" s="186"/>
      <c r="E13" s="186"/>
      <c r="F13" s="186"/>
      <c r="G13" s="186"/>
    </row>
    <row r="14" spans="1:7" x14ac:dyDescent="0.25">
      <c r="B14" s="205" t="s">
        <v>114</v>
      </c>
      <c r="C14" s="206" t="s">
        <v>48</v>
      </c>
      <c r="D14" s="206" t="s">
        <v>48</v>
      </c>
      <c r="E14" s="206" t="s">
        <v>48</v>
      </c>
      <c r="F14" s="206" t="s">
        <v>48</v>
      </c>
      <c r="G14" s="206" t="s">
        <v>48</v>
      </c>
    </row>
    <row r="15" spans="1:7" x14ac:dyDescent="0.25">
      <c r="B15" s="19"/>
    </row>
    <row r="16" spans="1:7" x14ac:dyDescent="0.25">
      <c r="B16" s="18" t="s">
        <v>169</v>
      </c>
    </row>
    <row r="17" spans="2:7" x14ac:dyDescent="0.25">
      <c r="B17" s="30"/>
      <c r="C17" s="60" t="str">
        <f>"YTD "&amp;TEXT('General (1)'!B7,"M/D/YY")</f>
        <v>YTD 3/31/25</v>
      </c>
      <c r="D17" s="46">
        <f>+D7</f>
        <v>45657</v>
      </c>
      <c r="E17" s="61">
        <f>+E7</f>
        <v>45291</v>
      </c>
      <c r="F17" s="46">
        <f>+F7</f>
        <v>44926</v>
      </c>
      <c r="G17" s="46">
        <f>+G7</f>
        <v>44561</v>
      </c>
    </row>
    <row r="18" spans="2:7" x14ac:dyDescent="0.25">
      <c r="B18" s="55" t="s">
        <v>170</v>
      </c>
      <c r="C18" s="58"/>
      <c r="D18" s="56"/>
      <c r="E18" s="56"/>
      <c r="F18" s="56"/>
      <c r="G18" s="56"/>
    </row>
    <row r="19" spans="2:7" x14ac:dyDescent="0.25">
      <c r="B19" s="55" t="s">
        <v>172</v>
      </c>
      <c r="C19" s="59"/>
      <c r="D19" s="57"/>
      <c r="E19" s="57"/>
      <c r="F19" s="57"/>
      <c r="G19" s="57"/>
    </row>
    <row r="20" spans="2:7" x14ac:dyDescent="0.25">
      <c r="B20" s="55" t="s">
        <v>171</v>
      </c>
      <c r="C20" s="59">
        <f t="shared" ref="C20" si="0">+C18+C19</f>
        <v>0</v>
      </c>
      <c r="D20" s="57">
        <f t="shared" ref="D20:G20" si="1">+D18+D19</f>
        <v>0</v>
      </c>
      <c r="E20" s="57">
        <f t="shared" si="1"/>
        <v>0</v>
      </c>
      <c r="F20" s="57">
        <f t="shared" si="1"/>
        <v>0</v>
      </c>
      <c r="G20" s="57">
        <f t="shared" si="1"/>
        <v>0</v>
      </c>
    </row>
    <row r="21" spans="2:7" x14ac:dyDescent="0.25">
      <c r="B21" s="19"/>
    </row>
    <row r="22" spans="2:7" x14ac:dyDescent="0.25">
      <c r="B22" s="18" t="s">
        <v>236</v>
      </c>
    </row>
    <row r="23" spans="2:7" x14ac:dyDescent="0.25">
      <c r="B23" s="120"/>
      <c r="C23" s="121"/>
      <c r="D23" s="121"/>
      <c r="E23" s="121"/>
      <c r="F23" s="121"/>
      <c r="G23" s="122"/>
    </row>
    <row r="24" spans="2:7" x14ac:dyDescent="0.25">
      <c r="B24" s="123"/>
      <c r="C24" s="124"/>
      <c r="D24" s="124"/>
      <c r="E24" s="124"/>
      <c r="F24" s="124"/>
      <c r="G24" s="125"/>
    </row>
    <row r="25" spans="2:7" x14ac:dyDescent="0.25">
      <c r="B25" s="123"/>
      <c r="C25" s="124"/>
      <c r="D25" s="124"/>
      <c r="E25" s="124"/>
      <c r="F25" s="124"/>
      <c r="G25" s="125"/>
    </row>
    <row r="26" spans="2:7" x14ac:dyDescent="0.25">
      <c r="B26" s="123"/>
      <c r="C26" s="124"/>
      <c r="D26" s="124"/>
      <c r="E26" s="124"/>
      <c r="F26" s="124"/>
      <c r="G26" s="125"/>
    </row>
    <row r="27" spans="2:7" x14ac:dyDescent="0.25">
      <c r="B27" s="126"/>
      <c r="C27" s="127"/>
      <c r="D27" s="127"/>
      <c r="E27" s="127"/>
      <c r="F27" s="127"/>
      <c r="G27" s="128"/>
    </row>
    <row r="28" spans="2:7" x14ac:dyDescent="0.25">
      <c r="B28" s="19"/>
    </row>
    <row r="29" spans="2:7" x14ac:dyDescent="0.25">
      <c r="B29" s="21" t="s">
        <v>88</v>
      </c>
      <c r="F29" s="19"/>
    </row>
    <row r="30" spans="2:7" x14ac:dyDescent="0.25">
      <c r="B30" s="251"/>
      <c r="C30" s="252"/>
      <c r="D30" s="252"/>
      <c r="E30" s="252"/>
      <c r="F30" s="252"/>
      <c r="G30" s="253"/>
    </row>
    <row r="31" spans="2:7" x14ac:dyDescent="0.25">
      <c r="B31" s="254"/>
      <c r="C31" s="255"/>
      <c r="D31" s="255"/>
      <c r="E31" s="255"/>
      <c r="F31" s="255"/>
      <c r="G31" s="256"/>
    </row>
    <row r="32" spans="2:7" x14ac:dyDescent="0.25">
      <c r="B32" s="254"/>
      <c r="C32" s="255"/>
      <c r="D32" s="255"/>
      <c r="E32" s="255"/>
      <c r="F32" s="255"/>
      <c r="G32" s="256"/>
    </row>
    <row r="33" spans="2:7" x14ac:dyDescent="0.25">
      <c r="B33" s="254"/>
      <c r="C33" s="255"/>
      <c r="D33" s="255"/>
      <c r="E33" s="255"/>
      <c r="F33" s="255"/>
      <c r="G33" s="256"/>
    </row>
    <row r="34" spans="2:7" x14ac:dyDescent="0.25">
      <c r="B34" s="254"/>
      <c r="C34" s="255"/>
      <c r="D34" s="255"/>
      <c r="E34" s="255"/>
      <c r="F34" s="255"/>
      <c r="G34" s="256"/>
    </row>
    <row r="35" spans="2:7" x14ac:dyDescent="0.25">
      <c r="B35" s="254"/>
      <c r="C35" s="255"/>
      <c r="D35" s="255"/>
      <c r="E35" s="255"/>
      <c r="F35" s="255"/>
      <c r="G35" s="256"/>
    </row>
    <row r="36" spans="2:7" x14ac:dyDescent="0.25">
      <c r="B36" s="254"/>
      <c r="C36" s="255"/>
      <c r="D36" s="255"/>
      <c r="E36" s="255"/>
      <c r="F36" s="255"/>
      <c r="G36" s="256"/>
    </row>
    <row r="37" spans="2:7" x14ac:dyDescent="0.25">
      <c r="B37" s="254"/>
      <c r="C37" s="255"/>
      <c r="D37" s="255"/>
      <c r="E37" s="255"/>
      <c r="F37" s="255"/>
      <c r="G37" s="256"/>
    </row>
    <row r="38" spans="2:7" x14ac:dyDescent="0.25">
      <c r="B38" s="254"/>
      <c r="C38" s="255"/>
      <c r="D38" s="255"/>
      <c r="E38" s="255"/>
      <c r="F38" s="255"/>
      <c r="G38" s="256"/>
    </row>
    <row r="39" spans="2:7" x14ac:dyDescent="0.25">
      <c r="B39" s="254"/>
      <c r="C39" s="255"/>
      <c r="D39" s="255"/>
      <c r="E39" s="255"/>
      <c r="F39" s="255"/>
      <c r="G39" s="256"/>
    </row>
    <row r="40" spans="2:7" x14ac:dyDescent="0.25">
      <c r="B40" s="254"/>
      <c r="C40" s="255"/>
      <c r="D40" s="255"/>
      <c r="E40" s="255"/>
      <c r="F40" s="255"/>
      <c r="G40" s="256"/>
    </row>
    <row r="41" spans="2:7" x14ac:dyDescent="0.25">
      <c r="B41" s="254"/>
      <c r="C41" s="255"/>
      <c r="D41" s="255"/>
      <c r="E41" s="255"/>
      <c r="F41" s="255"/>
      <c r="G41" s="256"/>
    </row>
    <row r="42" spans="2:7" x14ac:dyDescent="0.25">
      <c r="B42" s="254"/>
      <c r="C42" s="255"/>
      <c r="D42" s="255"/>
      <c r="E42" s="255"/>
      <c r="F42" s="255"/>
      <c r="G42" s="256"/>
    </row>
    <row r="43" spans="2:7" x14ac:dyDescent="0.25">
      <c r="B43" s="254"/>
      <c r="C43" s="255"/>
      <c r="D43" s="255"/>
      <c r="E43" s="255"/>
      <c r="F43" s="255"/>
      <c r="G43" s="256"/>
    </row>
    <row r="44" spans="2:7" x14ac:dyDescent="0.25">
      <c r="B44" s="254"/>
      <c r="C44" s="255"/>
      <c r="D44" s="255"/>
      <c r="E44" s="255"/>
      <c r="F44" s="255"/>
      <c r="G44" s="256"/>
    </row>
    <row r="45" spans="2:7" x14ac:dyDescent="0.25">
      <c r="B45" s="254"/>
      <c r="C45" s="255"/>
      <c r="D45" s="255"/>
      <c r="E45" s="255"/>
      <c r="F45" s="255"/>
      <c r="G45" s="256"/>
    </row>
    <row r="46" spans="2:7" x14ac:dyDescent="0.25">
      <c r="B46" s="254"/>
      <c r="C46" s="255"/>
      <c r="D46" s="255"/>
      <c r="E46" s="255"/>
      <c r="F46" s="255"/>
      <c r="G46" s="256"/>
    </row>
    <row r="47" spans="2:7" x14ac:dyDescent="0.25">
      <c r="B47" s="254"/>
      <c r="C47" s="255"/>
      <c r="D47" s="255"/>
      <c r="E47" s="255"/>
      <c r="F47" s="255"/>
      <c r="G47" s="256"/>
    </row>
    <row r="48" spans="2:7" x14ac:dyDescent="0.25">
      <c r="B48" s="254"/>
      <c r="C48" s="255"/>
      <c r="D48" s="255"/>
      <c r="E48" s="255"/>
      <c r="F48" s="255"/>
      <c r="G48" s="256"/>
    </row>
    <row r="49" spans="2:7" x14ac:dyDescent="0.25">
      <c r="B49" s="257"/>
      <c r="C49" s="258"/>
      <c r="D49" s="258"/>
      <c r="E49" s="258"/>
      <c r="F49" s="258"/>
      <c r="G49" s="259"/>
    </row>
  </sheetData>
  <mergeCells count="3">
    <mergeCell ref="B4:G4"/>
    <mergeCell ref="B30:G49"/>
    <mergeCell ref="B5:G5"/>
  </mergeCells>
  <phoneticPr fontId="0" type="noConversion"/>
  <pageMargins left="0.75" right="0.75" top="1" bottom="1" header="0.5" footer="0.5"/>
  <pageSetup scale="94" orientation="landscape" r:id="rId1"/>
  <headerFooter alignWithMargins="0">
    <oddHeade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K29"/>
  <sheetViews>
    <sheetView showGridLines="0" zoomScale="85" zoomScaleNormal="85" workbookViewId="0"/>
  </sheetViews>
  <sheetFormatPr defaultColWidth="9.1796875" defaultRowHeight="12.5" x14ac:dyDescent="0.25"/>
  <cols>
    <col min="1" max="1" width="2.1796875" style="6" customWidth="1"/>
    <col min="2" max="2" width="28.7265625" style="2" customWidth="1"/>
    <col min="3" max="5" width="11.453125" style="2" customWidth="1"/>
    <col min="6" max="6" width="3.7265625" style="2" customWidth="1"/>
    <col min="7" max="7" width="28.7265625" style="2" customWidth="1"/>
    <col min="8" max="10" width="11.54296875" style="2" customWidth="1"/>
    <col min="11" max="16384" width="9.1796875" style="2"/>
  </cols>
  <sheetData>
    <row r="2" spans="2:11" x14ac:dyDescent="0.25">
      <c r="B2" s="1" t="str">
        <f>CONCATENATE('General (1)'!C13," - ",'General (1)'!C16)</f>
        <v xml:space="preserve"> - </v>
      </c>
    </row>
    <row r="3" spans="2:11" x14ac:dyDescent="0.25">
      <c r="B3" s="1"/>
    </row>
    <row r="4" spans="2:11" x14ac:dyDescent="0.25">
      <c r="B4" s="298" t="s">
        <v>58</v>
      </c>
      <c r="C4" s="298"/>
      <c r="D4" s="298"/>
      <c r="E4" s="298"/>
      <c r="F4" s="298"/>
      <c r="G4" s="298"/>
      <c r="H4" s="299"/>
      <c r="I4" s="299"/>
      <c r="J4" s="299"/>
    </row>
    <row r="5" spans="2:11" x14ac:dyDescent="0.25">
      <c r="B5" s="3"/>
      <c r="C5" s="3"/>
      <c r="D5" s="3"/>
      <c r="E5" s="3"/>
      <c r="F5" s="3"/>
      <c r="G5" s="3"/>
    </row>
    <row r="6" spans="2:11" x14ac:dyDescent="0.25">
      <c r="B6" s="1" t="s">
        <v>57</v>
      </c>
    </row>
    <row r="7" spans="2:11" x14ac:dyDescent="0.25">
      <c r="B7" s="4">
        <f>'General (1)'!C16</f>
        <v>0</v>
      </c>
      <c r="C7" s="294" t="s">
        <v>32</v>
      </c>
      <c r="D7" s="294"/>
      <c r="E7" s="294"/>
      <c r="G7" s="4">
        <f>'General (1)'!C17</f>
        <v>0</v>
      </c>
      <c r="H7" s="295" t="s">
        <v>33</v>
      </c>
      <c r="I7" s="296"/>
      <c r="J7" s="297"/>
    </row>
    <row r="8" spans="2:11" x14ac:dyDescent="0.25">
      <c r="B8" s="4"/>
      <c r="C8" s="46">
        <f>'General (1)'!B7</f>
        <v>45747</v>
      </c>
      <c r="D8" s="46">
        <f>'General (1)'!B8</f>
        <v>45657</v>
      </c>
      <c r="E8" s="46">
        <f>'General (1)'!B9</f>
        <v>45291</v>
      </c>
      <c r="G8" s="4"/>
      <c r="H8" s="46">
        <f>C8</f>
        <v>45747</v>
      </c>
      <c r="I8" s="46">
        <f>D8</f>
        <v>45657</v>
      </c>
      <c r="J8" s="46">
        <f>E8</f>
        <v>45291</v>
      </c>
    </row>
    <row r="9" spans="2:11" x14ac:dyDescent="0.25">
      <c r="B9" s="69" t="s">
        <v>238</v>
      </c>
      <c r="C9" s="98"/>
      <c r="D9" s="98"/>
      <c r="E9" s="98"/>
      <c r="G9" s="69" t="s">
        <v>238</v>
      </c>
      <c r="H9" s="98"/>
      <c r="I9" s="98"/>
      <c r="J9" s="98"/>
    </row>
    <row r="10" spans="2:11" x14ac:dyDescent="0.25">
      <c r="B10" s="71" t="s">
        <v>37</v>
      </c>
      <c r="C10" s="102"/>
      <c r="D10" s="102"/>
      <c r="E10" s="102"/>
      <c r="F10" s="5"/>
      <c r="G10" s="71" t="s">
        <v>37</v>
      </c>
      <c r="H10" s="102"/>
      <c r="I10" s="102"/>
      <c r="J10" s="102"/>
      <c r="K10" s="5"/>
    </row>
    <row r="11" spans="2:11" x14ac:dyDescent="0.25">
      <c r="B11" s="71" t="s">
        <v>38</v>
      </c>
      <c r="C11" s="102"/>
      <c r="D11" s="102"/>
      <c r="E11" s="102"/>
      <c r="G11" s="71" t="s">
        <v>38</v>
      </c>
      <c r="H11" s="102"/>
      <c r="I11" s="102"/>
      <c r="J11" s="102"/>
    </row>
    <row r="12" spans="2:11" x14ac:dyDescent="0.25">
      <c r="B12" s="71" t="s">
        <v>39</v>
      </c>
      <c r="C12" s="102"/>
      <c r="D12" s="102"/>
      <c r="E12" s="102"/>
      <c r="G12" s="71" t="s">
        <v>39</v>
      </c>
      <c r="H12" s="102"/>
      <c r="I12" s="102"/>
      <c r="J12" s="102"/>
    </row>
    <row r="13" spans="2:11" x14ac:dyDescent="0.25">
      <c r="B13" s="71" t="s">
        <v>40</v>
      </c>
      <c r="C13" s="102"/>
      <c r="D13" s="102"/>
      <c r="E13" s="102"/>
      <c r="G13" s="71" t="s">
        <v>40</v>
      </c>
      <c r="H13" s="102"/>
      <c r="I13" s="102"/>
      <c r="J13" s="102"/>
    </row>
    <row r="14" spans="2:11" x14ac:dyDescent="0.25">
      <c r="B14" s="71" t="s">
        <v>41</v>
      </c>
      <c r="C14" s="102"/>
      <c r="D14" s="102"/>
      <c r="E14" s="102"/>
      <c r="G14" s="71" t="s">
        <v>41</v>
      </c>
      <c r="H14" s="102"/>
      <c r="I14" s="102"/>
      <c r="J14" s="102"/>
    </row>
    <row r="15" spans="2:11" x14ac:dyDescent="0.25">
      <c r="B15" s="71" t="s">
        <v>34</v>
      </c>
      <c r="C15" s="102"/>
      <c r="D15" s="102"/>
      <c r="E15" s="102"/>
      <c r="G15" s="71" t="s">
        <v>34</v>
      </c>
      <c r="H15" s="102"/>
      <c r="I15" s="102"/>
      <c r="J15" s="102"/>
    </row>
    <row r="16" spans="2:11" x14ac:dyDescent="0.25">
      <c r="B16" s="71" t="s">
        <v>42</v>
      </c>
      <c r="C16" s="102"/>
      <c r="D16" s="102"/>
      <c r="E16" s="102"/>
      <c r="G16" s="71" t="s">
        <v>42</v>
      </c>
      <c r="H16" s="102"/>
      <c r="I16" s="102"/>
      <c r="J16" s="102"/>
    </row>
    <row r="17" spans="2:10" x14ac:dyDescent="0.25">
      <c r="B17" s="71" t="s">
        <v>36</v>
      </c>
      <c r="C17" s="102"/>
      <c r="D17" s="102"/>
      <c r="E17" s="102"/>
      <c r="G17" s="71" t="s">
        <v>36</v>
      </c>
      <c r="H17" s="102"/>
      <c r="I17" s="102"/>
      <c r="J17" s="102"/>
    </row>
    <row r="18" spans="2:10" x14ac:dyDescent="0.25">
      <c r="B18" s="71" t="s">
        <v>162</v>
      </c>
      <c r="C18" s="102"/>
      <c r="D18" s="102"/>
      <c r="E18" s="102"/>
      <c r="G18" s="71" t="s">
        <v>162</v>
      </c>
      <c r="H18" s="102"/>
      <c r="I18" s="102"/>
      <c r="J18" s="102"/>
    </row>
    <row r="19" spans="2:10" x14ac:dyDescent="0.25">
      <c r="B19" s="71" t="s">
        <v>35</v>
      </c>
      <c r="C19" s="102"/>
      <c r="D19" s="102"/>
      <c r="E19" s="102"/>
      <c r="G19" s="71" t="s">
        <v>35</v>
      </c>
      <c r="H19" s="102"/>
      <c r="I19" s="102"/>
      <c r="J19" s="102"/>
    </row>
    <row r="20" spans="2:10" x14ac:dyDescent="0.25">
      <c r="B20" s="73" t="s">
        <v>43</v>
      </c>
      <c r="C20" s="106"/>
      <c r="D20" s="106"/>
      <c r="E20" s="106"/>
      <c r="G20" s="73" t="s">
        <v>43</v>
      </c>
      <c r="H20" s="106"/>
      <c r="I20" s="106"/>
      <c r="J20" s="106"/>
    </row>
    <row r="21" spans="2:10" x14ac:dyDescent="0.25">
      <c r="B21" s="4" t="s">
        <v>44</v>
      </c>
      <c r="C21" s="13">
        <f>SUM(C9:C20)</f>
        <v>0</v>
      </c>
      <c r="D21" s="13">
        <f>SUM(D9:D20)</f>
        <v>0</v>
      </c>
      <c r="E21" s="13">
        <f>SUM(E9:E20)</f>
        <v>0</v>
      </c>
      <c r="G21" s="4" t="s">
        <v>44</v>
      </c>
      <c r="H21" s="13">
        <f>SUM(H9:H20)</f>
        <v>0</v>
      </c>
      <c r="I21" s="13">
        <f>SUM(I9:I20)</f>
        <v>0</v>
      </c>
      <c r="J21" s="13">
        <f>SUM(J9:J20)</f>
        <v>0</v>
      </c>
    </row>
    <row r="23" spans="2:10" x14ac:dyDescent="0.25">
      <c r="B23" s="2" t="s">
        <v>51</v>
      </c>
    </row>
    <row r="24" spans="2:10" x14ac:dyDescent="0.25">
      <c r="B24" s="260"/>
      <c r="C24" s="270"/>
      <c r="D24" s="270"/>
      <c r="E24" s="270"/>
      <c r="F24" s="270"/>
      <c r="G24" s="271"/>
      <c r="H24" s="5"/>
    </row>
    <row r="25" spans="2:10" x14ac:dyDescent="0.25">
      <c r="B25" s="272"/>
      <c r="C25" s="273"/>
      <c r="D25" s="273"/>
      <c r="E25" s="273"/>
      <c r="F25" s="273"/>
      <c r="G25" s="274"/>
    </row>
    <row r="26" spans="2:10" x14ac:dyDescent="0.25">
      <c r="B26" s="272"/>
      <c r="C26" s="273"/>
      <c r="D26" s="273"/>
      <c r="E26" s="273"/>
      <c r="F26" s="273"/>
      <c r="G26" s="274"/>
    </row>
    <row r="27" spans="2:10" x14ac:dyDescent="0.25">
      <c r="B27" s="272"/>
      <c r="C27" s="273"/>
      <c r="D27" s="273"/>
      <c r="E27" s="273"/>
      <c r="F27" s="273"/>
      <c r="G27" s="274"/>
    </row>
    <row r="28" spans="2:10" x14ac:dyDescent="0.25">
      <c r="B28" s="272"/>
      <c r="C28" s="273"/>
      <c r="D28" s="273"/>
      <c r="E28" s="273"/>
      <c r="F28" s="273"/>
      <c r="G28" s="274"/>
    </row>
    <row r="29" spans="2:10" x14ac:dyDescent="0.25">
      <c r="B29" s="275"/>
      <c r="C29" s="276"/>
      <c r="D29" s="276"/>
      <c r="E29" s="276"/>
      <c r="F29" s="276"/>
      <c r="G29" s="277"/>
    </row>
  </sheetData>
  <mergeCells count="4">
    <mergeCell ref="B24:G29"/>
    <mergeCell ref="C7:E7"/>
    <mergeCell ref="H7:J7"/>
    <mergeCell ref="B4:J4"/>
  </mergeCells>
  <phoneticPr fontId="0" type="noConversion"/>
  <pageMargins left="0.75" right="0.75" top="1" bottom="1" header="0.5" footer="0.5"/>
  <pageSetup scale="95" orientation="landscape" r:id="rId1"/>
  <headerFooter alignWithMargins="0">
    <oddHeader>&amp;A</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16</vt:i4>
      </vt:variant>
    </vt:vector>
  </HeadingPairs>
  <TitlesOfParts>
    <vt:vector size="36" baseType="lpstr">
      <vt:lpstr>General (1)</vt:lpstr>
      <vt:lpstr>Firm Assets (2)</vt:lpstr>
      <vt:lpstr>Strategy Assets (3)</vt:lpstr>
      <vt:lpstr>Classification (4)</vt:lpstr>
      <vt:lpstr>Team (5)</vt:lpstr>
      <vt:lpstr>Team Departures (6)</vt:lpstr>
      <vt:lpstr>Vehicles (7)</vt:lpstr>
      <vt:lpstr>Account &amp; Flow Details (8)</vt:lpstr>
      <vt:lpstr>Sectors - GICS (9)</vt:lpstr>
      <vt:lpstr>Portfolio Characteristics (10)</vt:lpstr>
      <vt:lpstr>MCap Breakdown (11)</vt:lpstr>
      <vt:lpstr>Geographic Allocation (12)</vt:lpstr>
      <vt:lpstr>Top Holdings (13)</vt:lpstr>
      <vt:lpstr>Holdings (14)</vt:lpstr>
      <vt:lpstr>Dispersion (15)</vt:lpstr>
      <vt:lpstr>Performance (16)</vt:lpstr>
      <vt:lpstr>Attribution (17)</vt:lpstr>
      <vt:lpstr>GICS Sector Attribution (18)</vt:lpstr>
      <vt:lpstr>Regional Attribution (19)</vt:lpstr>
      <vt:lpstr>Country Attribution (20)</vt:lpstr>
      <vt:lpstr>'Account &amp; Flow Details (8)'!Print_Area</vt:lpstr>
      <vt:lpstr>'Attribution (17)'!Print_Area</vt:lpstr>
      <vt:lpstr>'Classification (4)'!Print_Area</vt:lpstr>
      <vt:lpstr>'Country Attribution (20)'!Print_Area</vt:lpstr>
      <vt:lpstr>'Dispersion (15)'!Print_Area</vt:lpstr>
      <vt:lpstr>'Firm Assets (2)'!Print_Area</vt:lpstr>
      <vt:lpstr>'Holdings (14)'!Print_Area</vt:lpstr>
      <vt:lpstr>'MCap Breakdown (11)'!Print_Area</vt:lpstr>
      <vt:lpstr>'Performance (16)'!Print_Area</vt:lpstr>
      <vt:lpstr>'Portfolio Characteristics (10)'!Print_Area</vt:lpstr>
      <vt:lpstr>'Sectors - GICS (9)'!Print_Area</vt:lpstr>
      <vt:lpstr>'Strategy Assets (3)'!Print_Area</vt:lpstr>
      <vt:lpstr>'Team (5)'!Print_Area</vt:lpstr>
      <vt:lpstr>'Team Departures (6)'!Print_Area</vt:lpstr>
      <vt:lpstr>'Top Holdings (13)'!Print_Area</vt:lpstr>
      <vt:lpstr>'Vehicles (7)'!Print_Area</vt:lpstr>
    </vt:vector>
  </TitlesOfParts>
  <Company>ACG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 Seavey</dc:creator>
  <cp:lastModifiedBy>Darcie Gordon</cp:lastModifiedBy>
  <cp:lastPrinted>2016-02-23T14:35:09Z</cp:lastPrinted>
  <dcterms:created xsi:type="dcterms:W3CDTF">2003-10-01T15:19:35Z</dcterms:created>
  <dcterms:modified xsi:type="dcterms:W3CDTF">2025-04-25T22:02:13Z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